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120" windowWidth="13680" windowHeight="12600" tabRatio="275" activeTab="2"/>
  </bookViews>
  <sheets>
    <sheet name="4월" sheetId="22" r:id="rId1"/>
    <sheet name="5월" sheetId="25" r:id="rId2"/>
    <sheet name="6월" sheetId="26" r:id="rId3"/>
  </sheets>
  <calcPr calcId="144525"/>
</workbook>
</file>

<file path=xl/calcChain.xml><?xml version="1.0" encoding="utf-8"?>
<calcChain xmlns="http://schemas.openxmlformats.org/spreadsheetml/2006/main">
  <c r="B7" i="22" l="1"/>
  <c r="B8" i="25"/>
  <c r="B7" i="25"/>
  <c r="B6" i="25"/>
  <c r="D8" i="22"/>
  <c r="D6" i="22"/>
  <c r="D17" i="22"/>
  <c r="C9" i="25" l="1"/>
  <c r="D23" i="25"/>
  <c r="C23" i="25"/>
  <c r="D20" i="25"/>
  <c r="C20" i="25"/>
  <c r="D15" i="25"/>
  <c r="C15" i="25"/>
  <c r="C21" i="26"/>
  <c r="D24" i="25" l="1"/>
  <c r="C24" i="25"/>
  <c r="B9" i="25" s="1"/>
  <c r="D9" i="25"/>
  <c r="D7" i="25"/>
  <c r="D8" i="25"/>
  <c r="D6" i="25"/>
  <c r="C17" i="22"/>
  <c r="C16" i="26"/>
  <c r="C19" i="22" l="1"/>
  <c r="D19" i="22"/>
  <c r="D16" i="26" l="1"/>
  <c r="C18" i="26" l="1"/>
  <c r="D18" i="26"/>
  <c r="D21" i="26" l="1"/>
  <c r="C8" i="26" s="1"/>
  <c r="C7" i="26"/>
  <c r="B7" i="26"/>
  <c r="D22" i="26" l="1"/>
  <c r="C6" i="26"/>
  <c r="C9" i="26" s="1"/>
  <c r="D8" i="26" s="1"/>
  <c r="C21" i="22"/>
  <c r="C22" i="22" l="1"/>
  <c r="D6" i="26"/>
  <c r="D9" i="26"/>
  <c r="D7" i="26"/>
  <c r="D21" i="22" l="1"/>
  <c r="D22" i="22" s="1"/>
  <c r="C9" i="22" l="1"/>
  <c r="B8" i="26" l="1"/>
  <c r="C22" i="26"/>
  <c r="B6" i="26"/>
  <c r="B9" i="26" l="1"/>
</calcChain>
</file>

<file path=xl/sharedStrings.xml><?xml version="1.0" encoding="utf-8"?>
<sst xmlns="http://schemas.openxmlformats.org/spreadsheetml/2006/main" count="105" uniqueCount="49">
  <si>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</si>
  <si>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</si>
  <si>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</si>
  <si>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</si>
  <si>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</si>
  <si>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</si>
  <si>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</si>
  <si>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</si>
  <si>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</si>
  <si>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</si>
  <si>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</si>
  <si>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</si>
  <si>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</si>
  <si>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직원 사기진작 및 격려</t>
    <phoneticPr fontId="1" type="noConversion"/>
  </si>
  <si>
    <t>유관기관 업무협의 및 설명회</t>
    <phoneticPr fontId="1" type="noConversion"/>
  </si>
  <si>
    <t>유관기관 업무협의 및 설명회</t>
    <phoneticPr fontId="1" type="noConversion"/>
  </si>
  <si>
    <t>합계</t>
    <phoneticPr fontId="1" type="noConversion"/>
  </si>
  <si>
    <t>0건</t>
    <phoneticPr fontId="1" type="noConversion"/>
  </si>
  <si>
    <t>내부직원 격려</t>
    <phoneticPr fontId="1" type="noConversion"/>
  </si>
  <si>
    <t>내부직원 격려</t>
    <phoneticPr fontId="1" type="noConversion"/>
  </si>
  <si>
    <t>2022년 6월 구매사업국장 업무추진비 집행내역</t>
    <phoneticPr fontId="1" type="noConversion"/>
  </si>
  <si>
    <t>2022년 5월 구매사업국장 업무추진비 집행내역</t>
    <phoneticPr fontId="1" type="noConversion"/>
  </si>
  <si>
    <t>2022년 4월 구매사업국장 업무추진비 집행내역</t>
    <phoneticPr fontId="1" type="noConversion"/>
  </si>
  <si>
    <t>유관기관 업무협의</t>
    <phoneticPr fontId="1" type="noConversion"/>
  </si>
  <si>
    <t>2022-04-20</t>
    <phoneticPr fontId="1" type="noConversion"/>
  </si>
  <si>
    <t>내부직원 격려</t>
    <phoneticPr fontId="1" type="noConversion"/>
  </si>
  <si>
    <t>한국여성벤처협회 간담회</t>
    <phoneticPr fontId="1" type="noConversion"/>
  </si>
  <si>
    <t>현안사항 논의</t>
    <phoneticPr fontId="1" type="noConversion"/>
  </si>
  <si>
    <t>혁신제품 스카우터 데모데이 행사</t>
    <phoneticPr fontId="1" type="noConversion"/>
  </si>
  <si>
    <t>2022-04-08</t>
    <phoneticPr fontId="1" type="noConversion"/>
  </si>
  <si>
    <t>2022-04-26</t>
    <phoneticPr fontId="1" type="noConversion"/>
  </si>
  <si>
    <t>2022-04-25</t>
    <phoneticPr fontId="1" type="noConversion"/>
  </si>
  <si>
    <t>2022-05-12</t>
    <phoneticPr fontId="1" type="noConversion"/>
  </si>
  <si>
    <t>2022-05-19</t>
    <phoneticPr fontId="1" type="noConversion"/>
  </si>
  <si>
    <t>2022-05-20</t>
    <phoneticPr fontId="1" type="noConversion"/>
  </si>
  <si>
    <t>우수장비 도입방안 회의</t>
    <phoneticPr fontId="1" type="noConversion"/>
  </si>
  <si>
    <t>2022-05-23</t>
    <phoneticPr fontId="1" type="noConversion"/>
  </si>
  <si>
    <t>관계기관 업무협의</t>
    <phoneticPr fontId="1" type="noConversion"/>
  </si>
  <si>
    <t>내부직원 격려</t>
    <phoneticPr fontId="1" type="noConversion"/>
  </si>
  <si>
    <t>직원 격려 및 현안사항 논의</t>
    <phoneticPr fontId="1" type="noConversion"/>
  </si>
  <si>
    <t>2022-05-26</t>
    <phoneticPr fontId="1" type="noConversion"/>
  </si>
  <si>
    <t>2022-05-27</t>
    <phoneticPr fontId="1" type="noConversion"/>
  </si>
  <si>
    <t>국방물자 업무협의</t>
    <phoneticPr fontId="1" type="noConversion"/>
  </si>
  <si>
    <t>혁신조달 관련 업무협의</t>
    <phoneticPr fontId="1" type="noConversion"/>
  </si>
  <si>
    <t>2022-06-17</t>
    <phoneticPr fontId="1" type="noConversion"/>
  </si>
  <si>
    <t>2022-06-22</t>
    <phoneticPr fontId="1" type="noConversion"/>
  </si>
  <si>
    <t>2022-06-07</t>
    <phoneticPr fontId="1" type="noConversion"/>
  </si>
  <si>
    <t>2022-06-20</t>
    <phoneticPr fontId="1" type="noConversion"/>
  </si>
  <si>
    <t>2022-06-21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</si>
</sst>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건&quot;"/>
    <numFmt numFmtId="177" formatCode="0.0%"/>
    <numFmt numFmtId="178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right" vertical="center"/>
    </xf>
    <xf numFmtId="41" fontId="7" fillId="0" borderId="1" xfId="1" applyFont="1" applyBorder="1" applyAlignment="1">
      <alignment horizontal="right" vertical="center"/>
    </xf>
    <xf numFmtId="0" fontId="0" fillId="0" borderId="0" xfId="0">
      <alignment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1" fontId="5" fillId="0" borderId="0" xfId="1" applyFont="1" applyBorder="1">
      <alignment vertical="center"/>
    </xf>
    <xf numFmtId="177" fontId="5" fillId="0" borderId="0" xfId="2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1" fontId="6" fillId="0" borderId="1" xfId="1" applyFont="1" applyBorder="1" applyAlignment="1">
      <alignment horizontal="right" vertical="center"/>
    </xf>
  </cellXfs>
  <cellStyles count="4">
    <cellStyle name="백분율" xfId="2" builtinId="5"/>
    <cellStyle name="쉼표 [0]" xfId="1" builtinId="6"/>
    <cellStyle name="표준" xfId="0" builtinId="0"/>
    <cellStyle name="표준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sqref="A1:D1"/>
    </sheetView>
  </sheetViews>
  <sheetFormatPr defaultRowHeight="16.5" x14ac:dyDescent="0.3"/>
  <cols>
    <col min="1" max="1" width="32.75" customWidth="1"/>
    <col min="2" max="2" width="16.375" style="20" bestFit="1" customWidth="1"/>
    <col min="3" max="3" width="49.375" customWidth="1"/>
    <col min="4" max="4" width="15.875" customWidth="1"/>
  </cols>
  <sheetData>
    <row r="1" spans="1:4" ht="31.5" x14ac:dyDescent="0.3">
      <c r="A1" s="33" t="s">
        <v>22</v>
      </c>
      <c r="B1" s="33"/>
      <c r="C1" s="33"/>
      <c r="D1" s="33"/>
    </row>
    <row r="2" spans="1:4" ht="34.9" customHeight="1" x14ac:dyDescent="0.3"/>
    <row r="3" spans="1:4" s="2" customFormat="1" ht="34.9" customHeight="1" x14ac:dyDescent="0.3">
      <c r="A3" s="1" t="s">
        <v>1</v>
      </c>
      <c r="B3" s="11"/>
    </row>
    <row r="4" spans="1:4" s="2" customFormat="1" ht="34.9" customHeight="1" x14ac:dyDescent="0.3">
      <c r="B4" s="11"/>
      <c r="C4" s="3"/>
      <c r="D4" s="3" t="s">
        <v>2</v>
      </c>
    </row>
    <row r="5" spans="1:4" s="5" customFormat="1" ht="34.9" customHeight="1" x14ac:dyDescent="0.3">
      <c r="A5" s="4" t="s">
        <v>3</v>
      </c>
      <c r="B5" s="4" t="s">
        <v>4</v>
      </c>
      <c r="C5" s="4" t="s">
        <v>5</v>
      </c>
      <c r="D5" s="4" t="s">
        <v>6</v>
      </c>
    </row>
    <row r="6" spans="1:4" s="7" customFormat="1" ht="34.9" customHeight="1" x14ac:dyDescent="0.3">
      <c r="A6" s="22" t="s">
        <v>7</v>
      </c>
      <c r="B6" s="16">
        <v>3</v>
      </c>
      <c r="C6" s="14">
        <v>394000</v>
      </c>
      <c r="D6" s="6">
        <f>C6/C9</f>
        <v>0.90160183066361554</v>
      </c>
    </row>
    <row r="7" spans="1:4" s="7" customFormat="1" ht="34.9" customHeight="1" x14ac:dyDescent="0.3">
      <c r="A7" s="22" t="s">
        <v>14</v>
      </c>
      <c r="B7" s="16">
        <f>C19</f>
        <v>0</v>
      </c>
      <c r="C7" s="14"/>
      <c r="D7" s="6"/>
    </row>
    <row r="8" spans="1:4" s="7" customFormat="1" ht="34.9" customHeight="1" x14ac:dyDescent="0.3">
      <c r="A8" s="22" t="s">
        <v>13</v>
      </c>
      <c r="B8" s="16">
        <v>1</v>
      </c>
      <c r="C8" s="14">
        <v>43000</v>
      </c>
      <c r="D8" s="6">
        <f>C8/C9</f>
        <v>9.8398169336384442E-2</v>
      </c>
    </row>
    <row r="9" spans="1:4" s="7" customFormat="1" ht="34.9" customHeight="1" x14ac:dyDescent="0.3">
      <c r="A9" s="4" t="s">
        <v>8</v>
      </c>
      <c r="B9" s="17" t="s">
        <v>17</v>
      </c>
      <c r="C9" s="18">
        <f>SUM(C6:C8)</f>
        <v>437000</v>
      </c>
      <c r="D9" s="19">
        <v>0</v>
      </c>
    </row>
    <row r="10" spans="1:4" s="7" customFormat="1" ht="34.9" customHeight="1" x14ac:dyDescent="0.3">
      <c r="B10" s="5"/>
    </row>
    <row r="11" spans="1:4" s="2" customFormat="1" ht="34.9" customHeight="1" x14ac:dyDescent="0.3">
      <c r="A11" s="1" t="s">
        <v>9</v>
      </c>
      <c r="B11" s="11"/>
      <c r="D11" s="8"/>
    </row>
    <row r="12" spans="1:4" s="7" customFormat="1" ht="34.9" customHeight="1" x14ac:dyDescent="0.3">
      <c r="B12" s="5"/>
      <c r="C12" s="3"/>
      <c r="D12" s="3" t="s">
        <v>2</v>
      </c>
    </row>
    <row r="13" spans="1:4" s="11" customFormat="1" ht="34.9" customHeight="1" x14ac:dyDescent="0.3">
      <c r="A13" s="4" t="s">
        <v>10</v>
      </c>
      <c r="B13" s="9" t="s">
        <v>0</v>
      </c>
      <c r="C13" s="4" t="s">
        <v>11</v>
      </c>
      <c r="D13" s="9" t="s">
        <v>5</v>
      </c>
    </row>
    <row r="14" spans="1:4" s="11" customFormat="1" ht="34.9" customHeight="1" x14ac:dyDescent="0.3">
      <c r="A14" s="34" t="s">
        <v>7</v>
      </c>
      <c r="B14" s="21" t="s">
        <v>29</v>
      </c>
      <c r="C14" s="27" t="s">
        <v>26</v>
      </c>
      <c r="D14" s="24">
        <v>154000</v>
      </c>
    </row>
    <row r="15" spans="1:4" s="11" customFormat="1" ht="34.9" customHeight="1" x14ac:dyDescent="0.3">
      <c r="A15" s="35"/>
      <c r="B15" s="21" t="s">
        <v>24</v>
      </c>
      <c r="C15" s="41" t="s">
        <v>27</v>
      </c>
      <c r="D15" s="24">
        <v>40000</v>
      </c>
    </row>
    <row r="16" spans="1:4" s="11" customFormat="1" ht="34.9" customHeight="1" x14ac:dyDescent="0.3">
      <c r="A16" s="35"/>
      <c r="B16" s="21" t="s">
        <v>30</v>
      </c>
      <c r="C16" s="41" t="s">
        <v>28</v>
      </c>
      <c r="D16" s="24">
        <v>200000</v>
      </c>
    </row>
    <row r="17" spans="1:4" s="7" customFormat="1" ht="34.9" customHeight="1" x14ac:dyDescent="0.3">
      <c r="A17" s="36"/>
      <c r="B17" s="9" t="s">
        <v>12</v>
      </c>
      <c r="C17" s="13">
        <f>COUNTA(C14:C16)</f>
        <v>3</v>
      </c>
      <c r="D17" s="14">
        <f>SUM(D14:D16)</f>
        <v>394000</v>
      </c>
    </row>
    <row r="18" spans="1:4" s="7" customFormat="1" ht="34.9" customHeight="1" x14ac:dyDescent="0.3">
      <c r="A18" s="34" t="s">
        <v>14</v>
      </c>
      <c r="B18" s="21"/>
      <c r="C18" s="27"/>
      <c r="D18" s="25"/>
    </row>
    <row r="19" spans="1:4" s="7" customFormat="1" ht="34.9" customHeight="1" x14ac:dyDescent="0.3">
      <c r="A19" s="37"/>
      <c r="B19" s="9" t="s">
        <v>12</v>
      </c>
      <c r="C19" s="13">
        <f>COUNTA(C18:C18)</f>
        <v>0</v>
      </c>
      <c r="D19" s="14">
        <f>SUM(D18:D18)</f>
        <v>0</v>
      </c>
    </row>
    <row r="20" spans="1:4" s="7" customFormat="1" ht="34.9" customHeight="1" x14ac:dyDescent="0.3">
      <c r="A20" s="34" t="s">
        <v>13</v>
      </c>
      <c r="B20" s="21" t="s">
        <v>31</v>
      </c>
      <c r="C20" s="27" t="s">
        <v>25</v>
      </c>
      <c r="D20" s="25">
        <v>43000</v>
      </c>
    </row>
    <row r="21" spans="1:4" s="7" customFormat="1" ht="34.9" customHeight="1" x14ac:dyDescent="0.3">
      <c r="A21" s="37"/>
      <c r="B21" s="9" t="s">
        <v>12</v>
      </c>
      <c r="C21" s="13">
        <f>COUNTA(C20:C20)</f>
        <v>1</v>
      </c>
      <c r="D21" s="14">
        <f>SUM(D20:D20)</f>
        <v>43000</v>
      </c>
    </row>
    <row r="22" spans="1:4" s="7" customFormat="1" ht="34.9" customHeight="1" x14ac:dyDescent="0.3">
      <c r="A22" s="4" t="s">
        <v>16</v>
      </c>
      <c r="B22" s="9"/>
      <c r="C22" s="13">
        <f>C17+C19+C21</f>
        <v>4</v>
      </c>
      <c r="D22" s="15">
        <f>D17+D19+D21</f>
        <v>437000</v>
      </c>
    </row>
  </sheetData>
  <mergeCells count="4">
    <mergeCell ref="A1:D1"/>
    <mergeCell ref="A14:A17"/>
    <mergeCell ref="A20:A21"/>
    <mergeCell ref="A18:A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D1"/>
    </sheetView>
  </sheetViews>
  <sheetFormatPr defaultRowHeight="16.5" x14ac:dyDescent="0.3"/>
  <cols>
    <col min="1" max="1" width="32.75" customWidth="1"/>
    <col min="2" max="2" width="16.375" style="20" bestFit="1" customWidth="1"/>
    <col min="3" max="3" width="34.625" customWidth="1"/>
    <col min="4" max="4" width="15.875" customWidth="1"/>
    <col min="5" max="5" width="4.875" customWidth="1"/>
  </cols>
  <sheetData>
    <row r="1" spans="1:5" ht="31.5" x14ac:dyDescent="0.3">
      <c r="A1" s="33" t="s">
        <v>21</v>
      </c>
      <c r="B1" s="33"/>
      <c r="C1" s="33"/>
      <c r="D1" s="33"/>
    </row>
    <row r="2" spans="1:5" ht="34.9" customHeight="1" x14ac:dyDescent="0.3"/>
    <row r="3" spans="1:5" s="2" customFormat="1" ht="34.9" customHeight="1" x14ac:dyDescent="0.3">
      <c r="A3" s="1" t="s">
        <v>1</v>
      </c>
      <c r="B3" s="11"/>
    </row>
    <row r="4" spans="1:5" s="2" customFormat="1" ht="34.9" customHeight="1" x14ac:dyDescent="0.3">
      <c r="B4" s="11"/>
      <c r="C4" s="3"/>
      <c r="D4" s="3" t="s">
        <v>2</v>
      </c>
    </row>
    <row r="5" spans="1:5" s="5" customFormat="1" ht="34.9" customHeight="1" x14ac:dyDescent="0.3">
      <c r="A5" s="4" t="s">
        <v>3</v>
      </c>
      <c r="B5" s="4" t="s">
        <v>4</v>
      </c>
      <c r="C5" s="4" t="s">
        <v>5</v>
      </c>
      <c r="D5" s="4" t="s">
        <v>6</v>
      </c>
    </row>
    <row r="6" spans="1:5" s="7" customFormat="1" ht="34.9" customHeight="1" x14ac:dyDescent="0.3">
      <c r="A6" s="22" t="s">
        <v>7</v>
      </c>
      <c r="B6" s="16">
        <f>C15</f>
        <v>1</v>
      </c>
      <c r="C6" s="42">
        <v>43000</v>
      </c>
      <c r="D6" s="6">
        <f>C6/$C$9</f>
        <v>5.9482639369207356E-2</v>
      </c>
    </row>
    <row r="7" spans="1:5" s="7" customFormat="1" ht="34.9" customHeight="1" x14ac:dyDescent="0.3">
      <c r="A7" s="22" t="s">
        <v>14</v>
      </c>
      <c r="B7" s="16">
        <f>C20</f>
        <v>4</v>
      </c>
      <c r="C7" s="42">
        <v>562000</v>
      </c>
      <c r="D7" s="6">
        <f>C7/$C$9</f>
        <v>0.77742426338359383</v>
      </c>
    </row>
    <row r="8" spans="1:5" s="7" customFormat="1" ht="34.9" customHeight="1" x14ac:dyDescent="0.3">
      <c r="A8" s="22" t="s">
        <v>13</v>
      </c>
      <c r="B8" s="16">
        <f>C23</f>
        <v>2</v>
      </c>
      <c r="C8" s="42">
        <v>117900</v>
      </c>
      <c r="D8" s="6">
        <f>C8/$C$9</f>
        <v>0.16309309724719878</v>
      </c>
    </row>
    <row r="9" spans="1:5" s="7" customFormat="1" ht="34.9" customHeight="1" x14ac:dyDescent="0.3">
      <c r="A9" s="4" t="s">
        <v>8</v>
      </c>
      <c r="B9" s="17">
        <f>B6+B7+B8</f>
        <v>7</v>
      </c>
      <c r="C9" s="18">
        <f>SUM(C6:C8)</f>
        <v>722900</v>
      </c>
      <c r="D9" s="19">
        <f>C9/$C$9</f>
        <v>1</v>
      </c>
    </row>
    <row r="10" spans="1:5" s="7" customFormat="1" ht="34.9" customHeight="1" x14ac:dyDescent="0.3">
      <c r="A10" s="29"/>
      <c r="B10" s="30"/>
      <c r="C10" s="31"/>
      <c r="D10" s="32"/>
    </row>
    <row r="11" spans="1:5" s="2" customFormat="1" ht="34.9" customHeight="1" x14ac:dyDescent="0.3">
      <c r="A11" s="1" t="s">
        <v>9</v>
      </c>
      <c r="B11" s="11"/>
      <c r="D11" s="8"/>
    </row>
    <row r="12" spans="1:5" s="7" customFormat="1" ht="34.9" customHeight="1" x14ac:dyDescent="0.3">
      <c r="B12" s="5"/>
      <c r="C12" s="3"/>
      <c r="D12" s="3" t="s">
        <v>2</v>
      </c>
    </row>
    <row r="13" spans="1:5" s="11" customFormat="1" ht="34.9" customHeight="1" x14ac:dyDescent="0.3">
      <c r="A13" s="4" t="s">
        <v>10</v>
      </c>
      <c r="B13" s="9" t="s">
        <v>0</v>
      </c>
      <c r="C13" s="4" t="s">
        <v>11</v>
      </c>
      <c r="D13" s="9" t="s">
        <v>5</v>
      </c>
      <c r="E13" s="10"/>
    </row>
    <row r="14" spans="1:5" s="11" customFormat="1" ht="34.9" customHeight="1" x14ac:dyDescent="0.3">
      <c r="A14" s="34" t="s">
        <v>7</v>
      </c>
      <c r="B14" s="21" t="s">
        <v>34</v>
      </c>
      <c r="C14" s="28" t="s">
        <v>35</v>
      </c>
      <c r="D14" s="25">
        <v>43000</v>
      </c>
      <c r="E14" s="10"/>
    </row>
    <row r="15" spans="1:5" s="7" customFormat="1" ht="34.9" customHeight="1" x14ac:dyDescent="0.3">
      <c r="A15" s="36"/>
      <c r="B15" s="9" t="s">
        <v>12</v>
      </c>
      <c r="C15" s="13">
        <f>COUNTA(C14:C14)</f>
        <v>1</v>
      </c>
      <c r="D15" s="14">
        <f>SUM(D14:D14)</f>
        <v>43000</v>
      </c>
      <c r="E15" s="12"/>
    </row>
    <row r="16" spans="1:5" s="7" customFormat="1" ht="34.9" customHeight="1" x14ac:dyDescent="0.3">
      <c r="A16" s="38" t="s">
        <v>14</v>
      </c>
      <c r="B16" s="21" t="s">
        <v>32</v>
      </c>
      <c r="C16" s="27" t="s">
        <v>23</v>
      </c>
      <c r="D16" s="25">
        <v>150000</v>
      </c>
      <c r="E16" s="12"/>
    </row>
    <row r="17" spans="1:5" s="7" customFormat="1" ht="34.9" customHeight="1" x14ac:dyDescent="0.3">
      <c r="A17" s="39"/>
      <c r="B17" s="21" t="s">
        <v>33</v>
      </c>
      <c r="C17" s="27" t="s">
        <v>23</v>
      </c>
      <c r="D17" s="25">
        <v>275000</v>
      </c>
      <c r="E17" s="12"/>
    </row>
    <row r="18" spans="1:5" s="7" customFormat="1" ht="34.9" customHeight="1" x14ac:dyDescent="0.3">
      <c r="A18" s="39"/>
      <c r="B18" s="21" t="s">
        <v>33</v>
      </c>
      <c r="C18" s="27" t="s">
        <v>23</v>
      </c>
      <c r="D18" s="25">
        <v>87000</v>
      </c>
      <c r="E18" s="12"/>
    </row>
    <row r="19" spans="1:5" s="7" customFormat="1" ht="34.9" customHeight="1" x14ac:dyDescent="0.3">
      <c r="A19" s="39"/>
      <c r="B19" s="21" t="s">
        <v>36</v>
      </c>
      <c r="C19" s="27" t="s">
        <v>37</v>
      </c>
      <c r="D19" s="25">
        <v>50000</v>
      </c>
      <c r="E19" s="12"/>
    </row>
    <row r="20" spans="1:5" s="7" customFormat="1" ht="34.9" customHeight="1" x14ac:dyDescent="0.3">
      <c r="A20" s="40"/>
      <c r="B20" s="9" t="s">
        <v>12</v>
      </c>
      <c r="C20" s="13">
        <f>COUNTA(C16:C19)</f>
        <v>4</v>
      </c>
      <c r="D20" s="14">
        <f>SUM(D16:D19)</f>
        <v>562000</v>
      </c>
    </row>
    <row r="21" spans="1:5" ht="35.1" customHeight="1" x14ac:dyDescent="0.3">
      <c r="A21" s="34" t="s">
        <v>13</v>
      </c>
      <c r="B21" s="21" t="s">
        <v>40</v>
      </c>
      <c r="C21" s="27" t="s">
        <v>38</v>
      </c>
      <c r="D21" s="25">
        <v>52000</v>
      </c>
    </row>
    <row r="22" spans="1:5" s="26" customFormat="1" ht="35.1" customHeight="1" x14ac:dyDescent="0.3">
      <c r="A22" s="35"/>
      <c r="B22" s="21" t="s">
        <v>41</v>
      </c>
      <c r="C22" s="27" t="s">
        <v>39</v>
      </c>
      <c r="D22" s="25">
        <v>65900</v>
      </c>
    </row>
    <row r="23" spans="1:5" ht="35.1" customHeight="1" x14ac:dyDescent="0.3">
      <c r="A23" s="37"/>
      <c r="B23" s="9" t="s">
        <v>12</v>
      </c>
      <c r="C23" s="13">
        <f>COUNTA(C21:C22)</f>
        <v>2</v>
      </c>
      <c r="D23" s="14">
        <f>SUM(D21:D22)</f>
        <v>117900</v>
      </c>
    </row>
    <row r="24" spans="1:5" ht="35.1" customHeight="1" x14ac:dyDescent="0.3">
      <c r="A24" s="4" t="s">
        <v>8</v>
      </c>
      <c r="B24" s="9"/>
      <c r="C24" s="13">
        <f>C15+C20+C23</f>
        <v>7</v>
      </c>
      <c r="D24" s="15">
        <f>D15+D20+D23</f>
        <v>722900</v>
      </c>
    </row>
  </sheetData>
  <mergeCells count="4">
    <mergeCell ref="A21:A23"/>
    <mergeCell ref="A16:A20"/>
    <mergeCell ref="A1:D1"/>
    <mergeCell ref="A14:A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sqref="A1:D1"/>
    </sheetView>
  </sheetViews>
  <sheetFormatPr defaultRowHeight="16.5" x14ac:dyDescent="0.3"/>
  <cols>
    <col min="1" max="1" width="32.75" customWidth="1"/>
    <col min="2" max="2" width="16.375" style="20" bestFit="1" customWidth="1"/>
    <col min="3" max="3" width="47" customWidth="1"/>
    <col min="4" max="4" width="15.875" customWidth="1"/>
    <col min="6" max="6" width="10.5" bestFit="1" customWidth="1"/>
  </cols>
  <sheetData>
    <row r="1" spans="1:5" ht="31.5" x14ac:dyDescent="0.3">
      <c r="A1" s="33" t="s">
        <v>20</v>
      </c>
      <c r="B1" s="33"/>
      <c r="C1" s="33"/>
      <c r="D1" s="33"/>
    </row>
    <row r="2" spans="1:5" ht="34.9" customHeight="1" x14ac:dyDescent="0.3"/>
    <row r="3" spans="1:5" s="2" customFormat="1" ht="34.9" customHeight="1" x14ac:dyDescent="0.3">
      <c r="A3" s="1" t="s">
        <v>1</v>
      </c>
      <c r="B3" s="11"/>
    </row>
    <row r="4" spans="1:5" s="2" customFormat="1" ht="34.9" customHeight="1" x14ac:dyDescent="0.3">
      <c r="B4" s="11"/>
      <c r="C4" s="3"/>
      <c r="D4" s="3" t="s">
        <v>2</v>
      </c>
    </row>
    <row r="5" spans="1:5" s="5" customFormat="1" ht="34.9" customHeight="1" x14ac:dyDescent="0.3">
      <c r="A5" s="4" t="s">
        <v>3</v>
      </c>
      <c r="B5" s="4" t="s">
        <v>4</v>
      </c>
      <c r="C5" s="4" t="s">
        <v>5</v>
      </c>
      <c r="D5" s="4" t="s">
        <v>6</v>
      </c>
    </row>
    <row r="6" spans="1:5" s="7" customFormat="1" ht="34.9" customHeight="1" x14ac:dyDescent="0.3">
      <c r="A6" s="22" t="s">
        <v>7</v>
      </c>
      <c r="B6" s="16">
        <f t="shared" ref="B6" si="0">C16</f>
        <v>2</v>
      </c>
      <c r="C6" s="42">
        <f>D16</f>
        <v>231000</v>
      </c>
      <c r="D6" s="6">
        <f>C6/$C$9</f>
        <v>0.22996515679442509</v>
      </c>
    </row>
    <row r="7" spans="1:5" s="7" customFormat="1" ht="34.9" customHeight="1" x14ac:dyDescent="0.3">
      <c r="A7" s="22" t="s">
        <v>14</v>
      </c>
      <c r="B7" s="16">
        <f>C18</f>
        <v>1</v>
      </c>
      <c r="C7" s="42">
        <f>D18</f>
        <v>414000</v>
      </c>
      <c r="D7" s="6">
        <f>C7/$C$9</f>
        <v>0.41214534594325536</v>
      </c>
    </row>
    <row r="8" spans="1:5" s="7" customFormat="1" ht="34.9" customHeight="1" x14ac:dyDescent="0.3">
      <c r="A8" s="22" t="s">
        <v>13</v>
      </c>
      <c r="B8" s="16">
        <f>C21</f>
        <v>2</v>
      </c>
      <c r="C8" s="42">
        <f>$D$21</f>
        <v>359500</v>
      </c>
      <c r="D8" s="6">
        <f>C8/$C$9</f>
        <v>0.35788949726231956</v>
      </c>
    </row>
    <row r="9" spans="1:5" s="7" customFormat="1" ht="34.9" customHeight="1" x14ac:dyDescent="0.3">
      <c r="A9" s="4" t="s">
        <v>8</v>
      </c>
      <c r="B9" s="17">
        <f>B6+B7+B8</f>
        <v>5</v>
      </c>
      <c r="C9" s="18">
        <f>SUM(C6:C8)</f>
        <v>1004500</v>
      </c>
      <c r="D9" s="19">
        <f>C9/$C$9</f>
        <v>1</v>
      </c>
    </row>
    <row r="10" spans="1:5" s="7" customFormat="1" ht="34.9" customHeight="1" x14ac:dyDescent="0.3">
      <c r="B10" s="5"/>
    </row>
    <row r="11" spans="1:5" s="2" customFormat="1" ht="34.9" customHeight="1" x14ac:dyDescent="0.3">
      <c r="A11" s="1" t="s">
        <v>9</v>
      </c>
      <c r="B11" s="11"/>
      <c r="D11" s="8"/>
    </row>
    <row r="12" spans="1:5" s="7" customFormat="1" ht="34.9" customHeight="1" x14ac:dyDescent="0.3">
      <c r="B12" s="5"/>
      <c r="C12" s="3"/>
      <c r="D12" s="3" t="s">
        <v>2</v>
      </c>
    </row>
    <row r="13" spans="1:5" s="11" customFormat="1" ht="34.9" customHeight="1" x14ac:dyDescent="0.3">
      <c r="A13" s="4" t="s">
        <v>10</v>
      </c>
      <c r="B13" s="9" t="s">
        <v>0</v>
      </c>
      <c r="C13" s="4" t="s">
        <v>11</v>
      </c>
      <c r="D13" s="9" t="s">
        <v>5</v>
      </c>
      <c r="E13" s="10"/>
    </row>
    <row r="14" spans="1:5" s="11" customFormat="1" ht="34.9" customHeight="1" x14ac:dyDescent="0.3">
      <c r="A14" s="34" t="s">
        <v>7</v>
      </c>
      <c r="B14" s="21" t="s">
        <v>44</v>
      </c>
      <c r="C14" s="23" t="s">
        <v>42</v>
      </c>
      <c r="D14" s="25">
        <v>56000</v>
      </c>
      <c r="E14" s="10"/>
    </row>
    <row r="15" spans="1:5" s="11" customFormat="1" ht="34.9" customHeight="1" x14ac:dyDescent="0.3">
      <c r="A15" s="35"/>
      <c r="B15" s="21" t="s">
        <v>45</v>
      </c>
      <c r="C15" s="21" t="s">
        <v>43</v>
      </c>
      <c r="D15" s="25">
        <v>175000</v>
      </c>
      <c r="E15" s="10"/>
    </row>
    <row r="16" spans="1:5" s="7" customFormat="1" ht="34.9" customHeight="1" x14ac:dyDescent="0.3">
      <c r="A16" s="36"/>
      <c r="B16" s="9" t="s">
        <v>12</v>
      </c>
      <c r="C16" s="13">
        <f>COUNTA(C14:C15)</f>
        <v>2</v>
      </c>
      <c r="D16" s="14">
        <f>SUM(D14:D15)</f>
        <v>231000</v>
      </c>
      <c r="E16" s="12"/>
    </row>
    <row r="17" spans="1:5" s="7" customFormat="1" ht="34.9" customHeight="1" x14ac:dyDescent="0.3">
      <c r="A17" s="38" t="s">
        <v>15</v>
      </c>
      <c r="B17" s="21" t="s">
        <v>48</v>
      </c>
      <c r="C17" s="21" t="s">
        <v>23</v>
      </c>
      <c r="D17" s="25">
        <v>414000</v>
      </c>
      <c r="E17" s="12"/>
    </row>
    <row r="18" spans="1:5" s="7" customFormat="1" ht="34.9" customHeight="1" x14ac:dyDescent="0.3">
      <c r="A18" s="40"/>
      <c r="B18" s="9" t="s">
        <v>12</v>
      </c>
      <c r="C18" s="13">
        <f>COUNTA(C17:C17)</f>
        <v>1</v>
      </c>
      <c r="D18" s="14">
        <f>SUM(D17:D17)</f>
        <v>414000</v>
      </c>
      <c r="E18" s="12"/>
    </row>
    <row r="19" spans="1:5" s="7" customFormat="1" ht="34.9" customHeight="1" x14ac:dyDescent="0.3">
      <c r="A19" s="34" t="s">
        <v>13</v>
      </c>
      <c r="B19" s="21" t="s">
        <v>46</v>
      </c>
      <c r="C19" s="21" t="s">
        <v>18</v>
      </c>
      <c r="D19" s="25">
        <v>164000</v>
      </c>
      <c r="E19" s="12"/>
    </row>
    <row r="20" spans="1:5" ht="35.1" customHeight="1" x14ac:dyDescent="0.3">
      <c r="A20" s="35"/>
      <c r="B20" s="21" t="s">
        <v>47</v>
      </c>
      <c r="C20" s="21" t="s">
        <v>19</v>
      </c>
      <c r="D20" s="25">
        <v>195500</v>
      </c>
    </row>
    <row r="21" spans="1:5" ht="35.1" customHeight="1" x14ac:dyDescent="0.3">
      <c r="A21" s="37"/>
      <c r="B21" s="9" t="s">
        <v>12</v>
      </c>
      <c r="C21" s="13">
        <f>COUNTA(C19:C20)</f>
        <v>2</v>
      </c>
      <c r="D21" s="14">
        <f>SUM(D19:D20)</f>
        <v>359500</v>
      </c>
    </row>
    <row r="22" spans="1:5" ht="35.1" customHeight="1" x14ac:dyDescent="0.3">
      <c r="A22" s="4" t="s">
        <v>8</v>
      </c>
      <c r="B22" s="9"/>
      <c r="C22" s="13">
        <f>C16+C18+C21</f>
        <v>5</v>
      </c>
      <c r="D22" s="15">
        <f>D16+D18+D21</f>
        <v>1004500</v>
      </c>
    </row>
  </sheetData>
  <mergeCells count="4">
    <mergeCell ref="A19:A21"/>
    <mergeCell ref="A1:D1"/>
    <mergeCell ref="A17:A18"/>
    <mergeCell ref="A14:A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2019-01-18T05:19:46Z</cp:lastPrinted>
  <dcterms:created xsi:type="dcterms:W3CDTF">2013-05-28T05:50:50Z</dcterms:created>
  <dcterms:modified xsi:type="dcterms:W3CDTF">2022-07-12T01:51:27Z</dcterms:modified>
</cp:coreProperties>
</file>