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0020" yWindow="-15" windowWidth="19320" windowHeight="11010" tabRatio="436"/>
  </bookViews>
  <sheets>
    <sheet name="10월" sheetId="13" r:id="rId1"/>
    <sheet name="11월" sheetId="14" r:id="rId2"/>
    <sheet name="12월" sheetId="15" r:id="rId3"/>
  </sheets>
  <definedNames>
    <definedName name="_xlnm._FilterDatabase" localSheetId="0" hidden="1">'10월'!$A$12:$S$19</definedName>
    <definedName name="_xlnm.Print_Area" localSheetId="0">'10월'!$A$1:$G$20</definedName>
    <definedName name="_xlnm.Print_Titles" localSheetId="0">'10월'!$11:$12</definedName>
  </definedNames>
  <calcPr calcId="144525"/>
</workbook>
</file>

<file path=xl/calcChain.xml><?xml version="1.0" encoding="utf-8"?>
<calcChain xmlns="http://schemas.openxmlformats.org/spreadsheetml/2006/main">
  <c r="C8" i="13" l="1"/>
  <c r="F7" i="13"/>
  <c r="D6" i="13"/>
  <c r="F6" i="13" s="1"/>
  <c r="F9" i="13" s="1"/>
  <c r="C6" i="13"/>
  <c r="C9" i="13" s="1"/>
  <c r="F19" i="13" l="1"/>
  <c r="F8" i="14" l="1"/>
  <c r="F19" i="15" l="1"/>
  <c r="F8" i="15"/>
  <c r="C8" i="15"/>
  <c r="F7" i="15"/>
  <c r="F6" i="15"/>
  <c r="F9" i="15" s="1"/>
  <c r="C6" i="15"/>
  <c r="C9" i="15" s="1"/>
  <c r="F19" i="14"/>
  <c r="F7" i="14"/>
  <c r="F6" i="14"/>
  <c r="F9" i="14" s="1"/>
  <c r="C6" i="14"/>
  <c r="C9" i="14" s="1"/>
</calcChain>
</file>

<file path=xl/sharedStrings.xml><?xml version="1.0" encoding="utf-8"?>
<sst xmlns="http://schemas.openxmlformats.org/spreadsheetml/2006/main" count="93" uniqueCount="40">
  <si>
    <t>계약건명</t>
    <phoneticPr fontId="4" type="noConversion"/>
  </si>
  <si>
    <t>계약금액</t>
    <phoneticPr fontId="4" type="noConversion"/>
  </si>
  <si>
    <t>계약일자</t>
    <phoneticPr fontId="4" type="noConversion"/>
  </si>
  <si>
    <t>건  수</t>
    <phoneticPr fontId="4" type="noConversion"/>
  </si>
  <si>
    <t>유  형</t>
    <phoneticPr fontId="4" type="noConversion"/>
  </si>
  <si>
    <t>금  액</t>
    <phoneticPr fontId="4" type="noConversion"/>
  </si>
  <si>
    <t>□ 유형별 계약 현황</t>
    <phoneticPr fontId="4" type="noConversion"/>
  </si>
  <si>
    <t>계약상대자</t>
    <phoneticPr fontId="4" type="noConversion"/>
  </si>
  <si>
    <t>구분</t>
    <phoneticPr fontId="4" type="noConversion"/>
  </si>
  <si>
    <t>구분</t>
    <phoneticPr fontId="3" type="noConversion"/>
  </si>
  <si>
    <t>물품</t>
    <phoneticPr fontId="3" type="noConversion"/>
  </si>
  <si>
    <t>용역</t>
    <phoneticPr fontId="3" type="noConversion"/>
  </si>
  <si>
    <t>공사</t>
    <phoneticPr fontId="3" type="noConversion"/>
  </si>
  <si>
    <t>(단위 : 건, 원)</t>
    <phoneticPr fontId="4" type="noConversion"/>
  </si>
  <si>
    <t>(단위 : 원)</t>
    <phoneticPr fontId="4" type="noConversion"/>
  </si>
  <si>
    <t>합    계</t>
    <phoneticPr fontId="4" type="noConversion"/>
  </si>
  <si>
    <t>□ 세부 계약내역</t>
    <phoneticPr fontId="4" type="noConversion"/>
  </si>
  <si>
    <t>금액 비중</t>
    <phoneticPr fontId="4" type="noConversion"/>
  </si>
  <si>
    <t>물 품</t>
    <phoneticPr fontId="4" type="noConversion"/>
  </si>
  <si>
    <t>용 역</t>
    <phoneticPr fontId="3" type="noConversion"/>
  </si>
  <si>
    <t>공 사</t>
    <phoneticPr fontId="4" type="noConversion"/>
  </si>
  <si>
    <t>합 계</t>
    <phoneticPr fontId="4" type="noConversion"/>
  </si>
  <si>
    <t>비고</t>
    <phoneticPr fontId="3" type="noConversion"/>
  </si>
  <si>
    <t>전북지방조달청 1천만원 이상 수의계약 현황</t>
    <phoneticPr fontId="4" type="noConversion"/>
  </si>
  <si>
    <t>담당부서</t>
    <phoneticPr fontId="3" type="noConversion"/>
  </si>
  <si>
    <t>-</t>
    <phoneticPr fontId="3" type="noConversion"/>
  </si>
  <si>
    <t>해당없음</t>
    <phoneticPr fontId="3" type="noConversion"/>
  </si>
  <si>
    <t>(2020년 12월)</t>
    <phoneticPr fontId="3" type="noConversion"/>
  </si>
  <si>
    <t>(2020년 11월)</t>
    <phoneticPr fontId="3" type="noConversion"/>
  </si>
  <si>
    <t>(2020년 10월)</t>
    <phoneticPr fontId="3" type="noConversion"/>
  </si>
  <si>
    <t>공사</t>
    <phoneticPr fontId="3" type="noConversion"/>
  </si>
  <si>
    <t>경영관리과</t>
    <phoneticPr fontId="3" type="noConversion"/>
  </si>
  <si>
    <t>물 품</t>
    <phoneticPr fontId="3" type="noConversion"/>
  </si>
  <si>
    <t>용 역</t>
    <phoneticPr fontId="3" type="noConversion"/>
  </si>
  <si>
    <t>-</t>
    <phoneticPr fontId="3" type="noConversion"/>
  </si>
  <si>
    <t>공 사</t>
    <phoneticPr fontId="3" type="noConversion"/>
  </si>
  <si>
    <t>합 계</t>
    <phoneticPr fontId="3" type="noConversion"/>
  </si>
  <si>
    <t>(주)이파엘지종합특수방수</t>
    <phoneticPr fontId="3" type="noConversion"/>
  </si>
  <si>
    <t>군산비축기지 특수창고(4동) 옥상(전면및통로) 방수공사</t>
    <phoneticPr fontId="3" type="noConversion"/>
  </si>
  <si>
    <t>국가계약법시행령제26조1항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</si>
</sst>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176" formatCode="0_);[Red]\(0\)"/>
    <numFmt numFmtId="177" formatCode="mm&quot;월&quot;\ \ dd&quot;일&quot;"/>
    <numFmt numFmtId="178" formatCode="General\ &quot;건&quot;"/>
    <numFmt numFmtId="179" formatCode="0.0%"/>
  </numFmts>
  <fonts count="15" x14ac:knownFonts="1">
    <font>
      <sz val="9"/>
      <color theme="1"/>
      <name val="돋움"/>
      <family val="3"/>
      <charset val="129"/>
    </font>
    <font>
      <sz val="11"/>
      <name val="돋움"/>
      <family val="3"/>
      <charset val="129"/>
    </font>
    <font>
      <b/>
      <u/>
      <sz val="19"/>
      <name val="HY헤드라인M"/>
      <family val="1"/>
      <charset val="129"/>
    </font>
    <font>
      <sz val="8"/>
      <name val="돋움"/>
      <family val="3"/>
      <charset val="129"/>
    </font>
    <font>
      <sz val="8"/>
      <name val="돋움"/>
      <family val="3"/>
      <charset val="129"/>
    </font>
    <font>
      <b/>
      <u/>
      <sz val="22"/>
      <name val="HY헤드라인M"/>
      <family val="1"/>
      <charset val="129"/>
    </font>
    <font>
      <b/>
      <u/>
      <sz val="13"/>
      <name val="돋움"/>
      <family val="3"/>
      <charset val="129"/>
    </font>
    <font>
      <sz val="13"/>
      <name val="돋움"/>
      <family val="3"/>
      <charset val="129"/>
    </font>
    <font>
      <b/>
      <sz val="13"/>
      <name val="돋움"/>
      <family val="3"/>
      <charset val="129"/>
    </font>
    <font>
      <b/>
      <sz val="13"/>
      <name val="굴림"/>
      <family val="3"/>
      <charset val="129"/>
    </font>
    <font>
      <sz val="13"/>
      <name val="굴림"/>
      <family val="3"/>
      <charset val="129"/>
    </font>
    <font>
      <sz val="9"/>
      <name val="돋움"/>
      <family val="3"/>
      <charset val="129"/>
    </font>
    <font>
      <sz val="9"/>
      <color theme="1"/>
      <name val="돋움"/>
      <family val="3"/>
      <charset val="129"/>
    </font>
    <font>
      <sz val="13"/>
      <color theme="1"/>
      <name val="굴림"/>
      <family val="3"/>
      <charset val="129"/>
    </font>
    <font>
      <sz val="9"/>
      <color rgb="FF333333"/>
      <name val="돋움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C9"/>
        <bgColor indexed="64"/>
      </patternFill>
    </fill>
    <fill>
      <patternFill patternType="solid">
        <fgColor rgb="FFFFFFD9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theme="1"/>
      </left>
      <right style="thin">
        <color theme="1"/>
      </right>
      <top style="hair">
        <color theme="1"/>
      </top>
      <bottom style="hair">
        <color theme="1"/>
      </bottom>
      <diagonal/>
    </border>
    <border>
      <left style="thin">
        <color theme="1"/>
      </left>
      <right/>
      <top style="hair">
        <color theme="1"/>
      </top>
      <bottom style="thin">
        <color theme="1"/>
      </bottom>
      <diagonal/>
    </border>
    <border>
      <left/>
      <right style="thin">
        <color theme="1"/>
      </right>
      <top style="hair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hair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hair">
        <color theme="1"/>
      </bottom>
      <diagonal/>
    </border>
    <border>
      <left style="thin">
        <color theme="1"/>
      </left>
      <right/>
      <top style="thin">
        <color theme="1"/>
      </top>
      <bottom style="hair">
        <color theme="1"/>
      </bottom>
      <diagonal/>
    </border>
    <border>
      <left style="thin">
        <color theme="1"/>
      </left>
      <right/>
      <top style="hair">
        <color theme="1"/>
      </top>
      <bottom style="hair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theme="1"/>
      </bottom>
      <diagonal/>
    </border>
    <border>
      <left style="thin">
        <color indexed="64"/>
      </left>
      <right style="thin">
        <color indexed="64"/>
      </right>
      <top style="hair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theme="1"/>
      </top>
      <bottom style="hair">
        <color theme="1"/>
      </bottom>
      <diagonal/>
    </border>
  </borders>
  <cellStyleXfs count="8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</cellStyleXfs>
  <cellXfs count="87">
    <xf numFmtId="0" fontId="0" fillId="0" borderId="0" xfId="0">
      <alignment vertical="center"/>
    </xf>
    <xf numFmtId="0" fontId="1" fillId="0" borderId="0" xfId="5" applyFill="1">
      <alignment vertical="center"/>
    </xf>
    <xf numFmtId="0" fontId="1" fillId="0" borderId="0" xfId="5" applyFill="1" applyAlignment="1">
      <alignment vertical="center"/>
    </xf>
    <xf numFmtId="0" fontId="1" fillId="0" borderId="0" xfId="5" applyFill="1" applyAlignment="1">
      <alignment horizontal="center" vertical="center"/>
    </xf>
    <xf numFmtId="0" fontId="7" fillId="0" borderId="0" xfId="5" applyFont="1" applyFill="1">
      <alignment vertical="center"/>
    </xf>
    <xf numFmtId="0" fontId="2" fillId="0" borderId="0" xfId="5" applyFont="1" applyFill="1" applyAlignment="1">
      <alignment horizontal="centerContinuous" vertical="center" wrapText="1"/>
    </xf>
    <xf numFmtId="0" fontId="5" fillId="0" borderId="0" xfId="5" applyFont="1" applyFill="1" applyAlignment="1">
      <alignment horizontal="centerContinuous" vertical="center" wrapText="1"/>
    </xf>
    <xf numFmtId="0" fontId="6" fillId="0" borderId="0" xfId="5" applyFont="1" applyFill="1" applyAlignment="1">
      <alignment horizontal="centerContinuous" vertical="center"/>
    </xf>
    <xf numFmtId="0" fontId="7" fillId="0" borderId="0" xfId="5" applyFont="1" applyFill="1" applyAlignment="1">
      <alignment horizontal="centerContinuous" vertical="center"/>
    </xf>
    <xf numFmtId="0" fontId="10" fillId="0" borderId="0" xfId="5" applyFont="1" applyFill="1">
      <alignment vertical="center"/>
    </xf>
    <xf numFmtId="0" fontId="10" fillId="0" borderId="0" xfId="5" applyFont="1" applyFill="1" applyAlignment="1">
      <alignment horizontal="center" vertical="center"/>
    </xf>
    <xf numFmtId="0" fontId="10" fillId="0" borderId="0" xfId="5" applyFont="1" applyFill="1" applyBorder="1" applyAlignment="1">
      <alignment horizontal="right"/>
    </xf>
    <xf numFmtId="0" fontId="10" fillId="0" borderId="0" xfId="5" applyFont="1" applyFill="1" applyBorder="1" applyAlignment="1">
      <alignment horizontal="center" vertical="center" shrinkToFit="1"/>
    </xf>
    <xf numFmtId="41" fontId="10" fillId="0" borderId="0" xfId="3" applyFont="1" applyFill="1" applyBorder="1" applyAlignment="1">
      <alignment horizontal="right" vertical="center"/>
    </xf>
    <xf numFmtId="41" fontId="10" fillId="0" borderId="0" xfId="3" applyFont="1" applyFill="1" applyBorder="1" applyAlignment="1">
      <alignment horizontal="center" vertical="center"/>
    </xf>
    <xf numFmtId="0" fontId="10" fillId="0" borderId="0" xfId="5" applyFont="1" applyFill="1" applyAlignment="1">
      <alignment vertical="center"/>
    </xf>
    <xf numFmtId="14" fontId="10" fillId="0" borderId="24" xfId="5" applyNumberFormat="1" applyFont="1" applyFill="1" applyBorder="1" applyAlignment="1">
      <alignment horizontal="center" vertical="center"/>
    </xf>
    <xf numFmtId="176" fontId="10" fillId="0" borderId="24" xfId="5" applyNumberFormat="1" applyFont="1" applyFill="1" applyBorder="1">
      <alignment vertical="center"/>
    </xf>
    <xf numFmtId="0" fontId="10" fillId="0" borderId="24" xfId="5" applyFont="1" applyFill="1" applyBorder="1" applyAlignment="1">
      <alignment horizontal="left" vertical="center" shrinkToFit="1"/>
    </xf>
    <xf numFmtId="0" fontId="13" fillId="0" borderId="0" xfId="0" applyFont="1" applyFill="1">
      <alignment vertical="center"/>
    </xf>
    <xf numFmtId="41" fontId="13" fillId="0" borderId="0" xfId="2" applyFont="1" applyFill="1">
      <alignment vertical="center"/>
    </xf>
    <xf numFmtId="41" fontId="10" fillId="0" borderId="0" xfId="2" applyFont="1" applyFill="1">
      <alignment vertical="center"/>
    </xf>
    <xf numFmtId="14" fontId="10" fillId="0" borderId="24" xfId="7" applyNumberFormat="1" applyFont="1" applyFill="1" applyBorder="1" applyAlignment="1">
      <alignment horizontal="center" vertical="center"/>
    </xf>
    <xf numFmtId="176" fontId="10" fillId="0" borderId="24" xfId="7" applyNumberFormat="1" applyFont="1" applyFill="1" applyBorder="1">
      <alignment vertical="center"/>
    </xf>
    <xf numFmtId="0" fontId="10" fillId="0" borderId="24" xfId="7" applyFont="1" applyFill="1" applyBorder="1" applyAlignment="1">
      <alignment horizontal="left" vertical="center"/>
    </xf>
    <xf numFmtId="0" fontId="9" fillId="0" borderId="0" xfId="5" applyFont="1" applyFill="1">
      <alignment vertical="center"/>
    </xf>
    <xf numFmtId="0" fontId="13" fillId="0" borderId="1" xfId="0" applyFont="1" applyFill="1" applyBorder="1" applyAlignment="1">
      <alignment horizontal="center" vertical="center"/>
    </xf>
    <xf numFmtId="41" fontId="10" fillId="0" borderId="2" xfId="2" applyFont="1" applyFill="1" applyBorder="1" applyAlignment="1">
      <alignment horizontal="right" vertical="center" indent="5" shrinkToFit="1"/>
    </xf>
    <xf numFmtId="41" fontId="10" fillId="0" borderId="3" xfId="2" applyFont="1" applyFill="1" applyBorder="1" applyAlignment="1">
      <alignment horizontal="right" vertical="center" indent="5" shrinkToFit="1"/>
    </xf>
    <xf numFmtId="0" fontId="8" fillId="0" borderId="0" xfId="5" applyFont="1" applyFill="1" applyAlignment="1">
      <alignment horizontal="centerContinuous" vertical="center"/>
    </xf>
    <xf numFmtId="0" fontId="9" fillId="0" borderId="24" xfId="5" applyFont="1" applyFill="1" applyBorder="1" applyAlignment="1" applyProtection="1">
      <alignment horizontal="center" vertical="center" wrapText="1"/>
      <protection locked="0"/>
    </xf>
    <xf numFmtId="41" fontId="10" fillId="2" borderId="4" xfId="2" applyFont="1" applyFill="1" applyBorder="1" applyAlignment="1">
      <alignment horizontal="right" vertical="center" indent="5" shrinkToFit="1"/>
    </xf>
    <xf numFmtId="0" fontId="9" fillId="2" borderId="25" xfId="5" applyFont="1" applyFill="1" applyBorder="1" applyAlignment="1">
      <alignment horizontal="centerContinuous" vertical="center"/>
    </xf>
    <xf numFmtId="0" fontId="9" fillId="2" borderId="26" xfId="5" applyFont="1" applyFill="1" applyBorder="1" applyAlignment="1">
      <alignment horizontal="centerContinuous" vertical="center"/>
    </xf>
    <xf numFmtId="176" fontId="9" fillId="2" borderId="27" xfId="5" applyNumberFormat="1" applyFont="1" applyFill="1" applyBorder="1" applyAlignment="1">
      <alignment horizontal="center" vertical="center"/>
    </xf>
    <xf numFmtId="178" fontId="9" fillId="2" borderId="27" xfId="5" applyNumberFormat="1" applyFont="1" applyFill="1" applyBorder="1" applyAlignment="1">
      <alignment horizontal="center" vertical="center" shrinkToFit="1"/>
    </xf>
    <xf numFmtId="0" fontId="9" fillId="3" borderId="5" xfId="5" applyFont="1" applyFill="1" applyBorder="1" applyAlignment="1">
      <alignment horizontal="center" vertical="center" shrinkToFit="1"/>
    </xf>
    <xf numFmtId="0" fontId="9" fillId="4" borderId="28" xfId="5" applyFont="1" applyFill="1" applyBorder="1" applyAlignment="1">
      <alignment horizontal="center" vertical="center"/>
    </xf>
    <xf numFmtId="177" fontId="9" fillId="4" borderId="28" xfId="5" applyNumberFormat="1" applyFont="1" applyFill="1" applyBorder="1" applyAlignment="1">
      <alignment horizontal="center" vertical="center"/>
    </xf>
    <xf numFmtId="176" fontId="9" fillId="4" borderId="28" xfId="5" applyNumberFormat="1" applyFont="1" applyFill="1" applyBorder="1" applyAlignment="1">
      <alignment horizontal="center" vertical="center"/>
    </xf>
    <xf numFmtId="0" fontId="9" fillId="4" borderId="28" xfId="5" applyFont="1" applyFill="1" applyBorder="1" applyAlignment="1">
      <alignment horizontal="center" vertical="center" shrinkToFit="1"/>
    </xf>
    <xf numFmtId="41" fontId="9" fillId="4" borderId="29" xfId="3" applyFont="1" applyFill="1" applyBorder="1" applyAlignment="1">
      <alignment horizontal="center" vertical="center"/>
    </xf>
    <xf numFmtId="41" fontId="10" fillId="0" borderId="30" xfId="2" applyFont="1" applyFill="1" applyBorder="1" applyAlignment="1">
      <alignment vertical="center"/>
    </xf>
    <xf numFmtId="41" fontId="10" fillId="0" borderId="30" xfId="4" applyFont="1" applyFill="1" applyBorder="1" applyAlignment="1">
      <alignment vertical="center"/>
    </xf>
    <xf numFmtId="41" fontId="9" fillId="2" borderId="25" xfId="3" applyFont="1" applyFill="1" applyBorder="1" applyAlignment="1">
      <alignment horizontal="right" vertical="center" indent="1"/>
    </xf>
    <xf numFmtId="0" fontId="9" fillId="4" borderId="31" xfId="5" applyFont="1" applyFill="1" applyBorder="1" applyAlignment="1">
      <alignment horizontal="center" vertical="center" shrinkToFit="1"/>
    </xf>
    <xf numFmtId="178" fontId="9" fillId="2" borderId="32" xfId="5" applyNumberFormat="1" applyFont="1" applyFill="1" applyBorder="1" applyAlignment="1">
      <alignment horizontal="center" vertical="center" shrinkToFit="1"/>
    </xf>
    <xf numFmtId="0" fontId="9" fillId="0" borderId="0" xfId="5" applyFont="1" applyFill="1" applyBorder="1" applyAlignment="1">
      <alignment horizontal="left" vertical="center" wrapText="1"/>
    </xf>
    <xf numFmtId="0" fontId="11" fillId="0" borderId="33" xfId="5" applyFont="1" applyFill="1" applyBorder="1" applyAlignment="1">
      <alignment vertical="center"/>
    </xf>
    <xf numFmtId="0" fontId="14" fillId="0" borderId="6" xfId="0" applyFont="1" applyBorder="1" applyAlignment="1">
      <alignment vertical="center"/>
    </xf>
    <xf numFmtId="0" fontId="11" fillId="0" borderId="33" xfId="7" applyFont="1" applyFill="1" applyBorder="1" applyAlignment="1">
      <alignment vertical="center"/>
    </xf>
    <xf numFmtId="176" fontId="10" fillId="0" borderId="24" xfId="5" applyNumberFormat="1" applyFont="1" applyFill="1" applyBorder="1" applyAlignment="1">
      <alignment horizontal="center" vertical="center"/>
    </xf>
    <xf numFmtId="0" fontId="10" fillId="0" borderId="24" xfId="5" applyFont="1" applyFill="1" applyBorder="1" applyAlignment="1">
      <alignment horizontal="center" vertical="center" shrinkToFit="1"/>
    </xf>
    <xf numFmtId="41" fontId="10" fillId="0" borderId="30" xfId="2" applyFont="1" applyFill="1" applyBorder="1" applyAlignment="1">
      <alignment horizontal="center" vertical="center"/>
    </xf>
    <xf numFmtId="0" fontId="7" fillId="0" borderId="33" xfId="5" applyFont="1" applyFill="1" applyBorder="1" applyAlignment="1">
      <alignment horizontal="center" vertical="center" wrapText="1"/>
    </xf>
    <xf numFmtId="41" fontId="10" fillId="0" borderId="3" xfId="2" applyFont="1" applyFill="1" applyBorder="1" applyAlignment="1">
      <alignment horizontal="right" vertical="center" shrinkToFit="1"/>
    </xf>
    <xf numFmtId="0" fontId="10" fillId="0" borderId="0" xfId="5" applyFont="1" applyFill="1" applyBorder="1" applyAlignment="1">
      <alignment horizontal="left" vertical="center" shrinkToFit="1"/>
    </xf>
    <xf numFmtId="0" fontId="10" fillId="0" borderId="0" xfId="5" applyFont="1" applyFill="1" applyBorder="1" applyAlignment="1">
      <alignment horizontal="left" vertical="center" shrinkToFit="1"/>
    </xf>
    <xf numFmtId="0" fontId="10" fillId="0" borderId="0" xfId="5" applyFont="1" applyFill="1" applyBorder="1" applyAlignment="1">
      <alignment horizontal="left" vertical="center" shrinkToFit="1"/>
    </xf>
    <xf numFmtId="0" fontId="9" fillId="0" borderId="0" xfId="5" applyFont="1" applyFill="1" applyBorder="1" applyAlignment="1">
      <alignment horizontal="left" vertical="center"/>
    </xf>
    <xf numFmtId="0" fontId="9" fillId="0" borderId="7" xfId="5" applyFont="1" applyFill="1" applyBorder="1" applyAlignment="1">
      <alignment horizontal="left" vertical="center" wrapText="1"/>
    </xf>
    <xf numFmtId="0" fontId="9" fillId="3" borderId="8" xfId="5" applyFont="1" applyFill="1" applyBorder="1" applyAlignment="1">
      <alignment horizontal="center" vertical="center"/>
    </xf>
    <xf numFmtId="0" fontId="9" fillId="3" borderId="5" xfId="5" applyFont="1" applyFill="1" applyBorder="1" applyAlignment="1">
      <alignment horizontal="center" vertical="center"/>
    </xf>
    <xf numFmtId="0" fontId="10" fillId="0" borderId="9" xfId="5" applyFont="1" applyFill="1" applyBorder="1" applyAlignment="1">
      <alignment horizontal="center" vertical="center"/>
    </xf>
    <xf numFmtId="0" fontId="10" fillId="0" borderId="2" xfId="5" applyFont="1" applyFill="1" applyBorder="1" applyAlignment="1">
      <alignment horizontal="center" vertical="center"/>
    </xf>
    <xf numFmtId="0" fontId="10" fillId="0" borderId="10" xfId="5" applyFont="1" applyFill="1" applyBorder="1" applyAlignment="1">
      <alignment horizontal="center" vertical="center"/>
    </xf>
    <xf numFmtId="0" fontId="10" fillId="0" borderId="3" xfId="5" applyFont="1" applyFill="1" applyBorder="1" applyAlignment="1">
      <alignment horizontal="center" vertical="center"/>
    </xf>
    <xf numFmtId="0" fontId="10" fillId="2" borderId="11" xfId="5" applyFont="1" applyFill="1" applyBorder="1" applyAlignment="1">
      <alignment horizontal="center" vertical="center"/>
    </xf>
    <xf numFmtId="0" fontId="10" fillId="2" borderId="4" xfId="5" applyFont="1" applyFill="1" applyBorder="1" applyAlignment="1">
      <alignment horizontal="center" vertical="center"/>
    </xf>
    <xf numFmtId="41" fontId="10" fillId="0" borderId="12" xfId="2" applyFont="1" applyFill="1" applyBorder="1" applyAlignment="1">
      <alignment horizontal="center" vertical="center" shrinkToFit="1"/>
    </xf>
    <xf numFmtId="41" fontId="10" fillId="0" borderId="13" xfId="2" applyFont="1" applyFill="1" applyBorder="1" applyAlignment="1">
      <alignment horizontal="center" vertical="center" shrinkToFit="1"/>
    </xf>
    <xf numFmtId="41" fontId="9" fillId="3" borderId="14" xfId="3" applyFont="1" applyFill="1" applyBorder="1" applyAlignment="1">
      <alignment horizontal="center" vertical="center"/>
    </xf>
    <xf numFmtId="41" fontId="9" fillId="3" borderId="15" xfId="3" applyFont="1" applyFill="1" applyBorder="1" applyAlignment="1">
      <alignment horizontal="center" vertical="center"/>
    </xf>
    <xf numFmtId="179" fontId="10" fillId="2" borderId="16" xfId="1" applyNumberFormat="1" applyFont="1" applyFill="1" applyBorder="1" applyAlignment="1">
      <alignment horizontal="right" vertical="center" indent="10"/>
    </xf>
    <xf numFmtId="179" fontId="10" fillId="2" borderId="17" xfId="1" applyNumberFormat="1" applyFont="1" applyFill="1" applyBorder="1" applyAlignment="1">
      <alignment horizontal="right" vertical="center" indent="10"/>
    </xf>
    <xf numFmtId="179" fontId="10" fillId="0" borderId="18" xfId="1" applyNumberFormat="1" applyFont="1" applyFill="1" applyBorder="1" applyAlignment="1">
      <alignment horizontal="right" vertical="center" indent="10"/>
    </xf>
    <xf numFmtId="179" fontId="10" fillId="0" borderId="19" xfId="1" applyNumberFormat="1" applyFont="1" applyFill="1" applyBorder="1" applyAlignment="1">
      <alignment horizontal="right" vertical="center" indent="10"/>
    </xf>
    <xf numFmtId="179" fontId="10" fillId="0" borderId="12" xfId="1" applyNumberFormat="1" applyFont="1" applyFill="1" applyBorder="1" applyAlignment="1">
      <alignment horizontal="right" vertical="center" indent="10"/>
    </xf>
    <xf numFmtId="179" fontId="10" fillId="0" borderId="20" xfId="1" applyNumberFormat="1" applyFont="1" applyFill="1" applyBorder="1" applyAlignment="1">
      <alignment horizontal="right" vertical="center" indent="10"/>
    </xf>
    <xf numFmtId="176" fontId="9" fillId="3" borderId="14" xfId="5" applyNumberFormat="1" applyFont="1" applyFill="1" applyBorder="1" applyAlignment="1">
      <alignment horizontal="center" vertical="center"/>
    </xf>
    <xf numFmtId="176" fontId="9" fillId="3" borderId="21" xfId="5" applyNumberFormat="1" applyFont="1" applyFill="1" applyBorder="1" applyAlignment="1">
      <alignment horizontal="center" vertical="center"/>
    </xf>
    <xf numFmtId="41" fontId="10" fillId="2" borderId="16" xfId="2" applyFont="1" applyFill="1" applyBorder="1" applyAlignment="1">
      <alignment horizontal="center" vertical="center" shrinkToFit="1"/>
    </xf>
    <xf numFmtId="41" fontId="10" fillId="2" borderId="22" xfId="2" applyFont="1" applyFill="1" applyBorder="1" applyAlignment="1">
      <alignment horizontal="center" vertical="center" shrinkToFit="1"/>
    </xf>
    <xf numFmtId="41" fontId="10" fillId="0" borderId="18" xfId="2" applyFont="1" applyFill="1" applyBorder="1" applyAlignment="1">
      <alignment horizontal="center" vertical="center" shrinkToFit="1"/>
    </xf>
    <xf numFmtId="41" fontId="10" fillId="0" borderId="23" xfId="2" applyFont="1" applyFill="1" applyBorder="1" applyAlignment="1">
      <alignment horizontal="center" vertical="center" shrinkToFit="1"/>
    </xf>
    <xf numFmtId="41" fontId="10" fillId="2" borderId="18" xfId="2" applyFont="1" applyFill="1" applyBorder="1" applyAlignment="1">
      <alignment horizontal="center" vertical="center" shrinkToFit="1"/>
    </xf>
    <xf numFmtId="41" fontId="10" fillId="2" borderId="23" xfId="2" applyFont="1" applyFill="1" applyBorder="1" applyAlignment="1">
      <alignment horizontal="center" vertical="center" shrinkToFit="1"/>
    </xf>
  </cellXfs>
  <cellStyles count="8">
    <cellStyle name="백분율 2" xfId="1"/>
    <cellStyle name="쉼표 [0]" xfId="2" builtinId="6"/>
    <cellStyle name="쉼표 [0] 2" xfId="3"/>
    <cellStyle name="쉼표 [0] 2 2" xfId="4"/>
    <cellStyle name="표준" xfId="0" builtinId="0"/>
    <cellStyle name="표준 2" xfId="5"/>
    <cellStyle name="표준 2 2" xfId="6"/>
    <cellStyle name="표준 2 2 2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9"/>
  <sheetViews>
    <sheetView showGridLines="0" tabSelected="1" zoomScale="85" zoomScaleNormal="85" workbookViewId="0">
      <pane ySplit="12" topLeftCell="A13" activePane="bottomLeft" state="frozen"/>
      <selection pane="bottomLeft" activeCell="D20" sqref="D20"/>
    </sheetView>
  </sheetViews>
  <sheetFormatPr defaultRowHeight="20.25" customHeight="1" x14ac:dyDescent="0.15"/>
  <cols>
    <col min="1" max="1" width="10" style="1" customWidth="1"/>
    <col min="2" max="2" width="17.5" style="1" customWidth="1"/>
    <col min="3" max="3" width="32.1640625" style="1" customWidth="1"/>
    <col min="4" max="4" width="63" style="1" customWidth="1"/>
    <col min="5" max="5" width="27.1640625" style="1" customWidth="1"/>
    <col min="6" max="6" width="24.1640625" style="3" customWidth="1"/>
    <col min="7" max="7" width="45.83203125" style="2" customWidth="1"/>
    <col min="8" max="10" width="8.1640625" style="1" customWidth="1"/>
    <col min="11" max="13" width="9.83203125" style="1" customWidth="1"/>
    <col min="14" max="16384" width="9.33203125" style="1"/>
  </cols>
  <sheetData>
    <row r="1" spans="1:13" ht="35.450000000000003" customHeight="1" x14ac:dyDescent="0.15">
      <c r="A1" s="6" t="s">
        <v>23</v>
      </c>
      <c r="B1" s="5"/>
      <c r="C1" s="5"/>
      <c r="D1" s="5"/>
      <c r="E1" s="5"/>
      <c r="F1" s="5"/>
      <c r="G1" s="5"/>
    </row>
    <row r="2" spans="1:13" s="4" customFormat="1" ht="25.15" customHeight="1" x14ac:dyDescent="0.15">
      <c r="A2" s="29" t="s">
        <v>29</v>
      </c>
      <c r="B2" s="7"/>
      <c r="C2" s="7"/>
      <c r="D2" s="7"/>
      <c r="E2" s="7"/>
      <c r="F2" s="7"/>
      <c r="G2" s="8"/>
    </row>
    <row r="3" spans="1:13" s="4" customFormat="1" ht="25.15" customHeight="1" x14ac:dyDescent="0.15">
      <c r="A3" s="7"/>
      <c r="B3" s="7"/>
      <c r="C3" s="7"/>
      <c r="D3" s="7"/>
      <c r="E3" s="7"/>
      <c r="F3" s="7"/>
      <c r="G3" s="8"/>
    </row>
    <row r="4" spans="1:13" s="9" customFormat="1" ht="25.15" customHeight="1" x14ac:dyDescent="0.2">
      <c r="A4" s="60" t="s">
        <v>6</v>
      </c>
      <c r="B4" s="60"/>
      <c r="C4" s="60"/>
      <c r="E4" s="47"/>
      <c r="F4" s="10"/>
      <c r="G4" s="11" t="s">
        <v>13</v>
      </c>
    </row>
    <row r="5" spans="1:13" s="10" customFormat="1" ht="25.15" customHeight="1" thickBot="1" x14ac:dyDescent="0.2">
      <c r="A5" s="61" t="s">
        <v>4</v>
      </c>
      <c r="B5" s="62"/>
      <c r="C5" s="36" t="s">
        <v>3</v>
      </c>
      <c r="D5" s="71" t="s">
        <v>5</v>
      </c>
      <c r="E5" s="72"/>
      <c r="F5" s="79" t="s">
        <v>17</v>
      </c>
      <c r="G5" s="80"/>
    </row>
    <row r="6" spans="1:13" s="9" customFormat="1" ht="25.15" customHeight="1" thickTop="1" x14ac:dyDescent="0.15">
      <c r="A6" s="63" t="s">
        <v>32</v>
      </c>
      <c r="B6" s="64"/>
      <c r="C6" s="27">
        <f>DCOUNTA(A12:F19,3,K14:K15)</f>
        <v>0</v>
      </c>
      <c r="D6" s="69">
        <f>DSUM(A12:F18,6,K14:K15)</f>
        <v>0</v>
      </c>
      <c r="E6" s="70"/>
      <c r="F6" s="77">
        <f>D6/$D$9</f>
        <v>0</v>
      </c>
      <c r="G6" s="78"/>
    </row>
    <row r="7" spans="1:13" s="9" customFormat="1" ht="25.15" customHeight="1" x14ac:dyDescent="0.15">
      <c r="A7" s="65" t="s">
        <v>33</v>
      </c>
      <c r="B7" s="66"/>
      <c r="C7" s="55" t="s">
        <v>34</v>
      </c>
      <c r="D7" s="83"/>
      <c r="E7" s="84"/>
      <c r="F7" s="75">
        <f>D7/$D$9</f>
        <v>0</v>
      </c>
      <c r="G7" s="76"/>
    </row>
    <row r="8" spans="1:13" s="9" customFormat="1" ht="25.15" customHeight="1" x14ac:dyDescent="0.15">
      <c r="A8" s="65" t="s">
        <v>35</v>
      </c>
      <c r="B8" s="66"/>
      <c r="C8" s="28">
        <f>DCOUNTA(A12:F18,1,M14:M15)</f>
        <v>1</v>
      </c>
      <c r="D8" s="83">
        <v>21850000</v>
      </c>
      <c r="E8" s="84"/>
      <c r="F8" s="75">
        <v>1</v>
      </c>
      <c r="G8" s="76"/>
    </row>
    <row r="9" spans="1:13" s="9" customFormat="1" ht="25.15" customHeight="1" x14ac:dyDescent="0.15">
      <c r="A9" s="67" t="s">
        <v>36</v>
      </c>
      <c r="B9" s="68"/>
      <c r="C9" s="31">
        <f>SUM(C6:C8)</f>
        <v>1</v>
      </c>
      <c r="D9" s="85">
        <v>21850000</v>
      </c>
      <c r="E9" s="86"/>
      <c r="F9" s="73">
        <f>SUM(F6:G8)</f>
        <v>1</v>
      </c>
      <c r="G9" s="74"/>
    </row>
    <row r="10" spans="1:13" s="9" customFormat="1" ht="25.15" customHeight="1" x14ac:dyDescent="0.15">
      <c r="A10" s="58"/>
      <c r="B10" s="58"/>
      <c r="C10" s="12"/>
      <c r="D10" s="13"/>
      <c r="E10" s="12"/>
      <c r="F10" s="14"/>
      <c r="G10" s="15"/>
    </row>
    <row r="11" spans="1:13" s="9" customFormat="1" ht="25.15" customHeight="1" x14ac:dyDescent="0.2">
      <c r="A11" s="59" t="s">
        <v>16</v>
      </c>
      <c r="B11" s="59"/>
      <c r="C11" s="57"/>
      <c r="E11" s="57"/>
      <c r="F11" s="10"/>
      <c r="G11" s="11" t="s">
        <v>14</v>
      </c>
    </row>
    <row r="12" spans="1:13" s="10" customFormat="1" ht="25.15" customHeight="1" x14ac:dyDescent="0.15">
      <c r="A12" s="37" t="s">
        <v>8</v>
      </c>
      <c r="B12" s="38" t="s">
        <v>2</v>
      </c>
      <c r="C12" s="39" t="s">
        <v>7</v>
      </c>
      <c r="D12" s="40" t="s">
        <v>0</v>
      </c>
      <c r="E12" s="39" t="s">
        <v>24</v>
      </c>
      <c r="F12" s="41" t="s">
        <v>1</v>
      </c>
      <c r="G12" s="45" t="s">
        <v>22</v>
      </c>
    </row>
    <row r="13" spans="1:13" s="9" customFormat="1" ht="27" customHeight="1" x14ac:dyDescent="0.15">
      <c r="A13" s="30" t="s">
        <v>30</v>
      </c>
      <c r="B13" s="16">
        <v>44126</v>
      </c>
      <c r="C13" s="51" t="s">
        <v>37</v>
      </c>
      <c r="D13" s="52" t="s">
        <v>38</v>
      </c>
      <c r="E13" s="51" t="s">
        <v>31</v>
      </c>
      <c r="F13" s="53">
        <v>21850000</v>
      </c>
      <c r="G13" s="54" t="s">
        <v>39</v>
      </c>
    </row>
    <row r="14" spans="1:13" s="9" customFormat="1" ht="24.75" customHeight="1" x14ac:dyDescent="0.15">
      <c r="A14" s="30"/>
      <c r="B14" s="16"/>
      <c r="C14" s="17"/>
      <c r="D14" s="52"/>
      <c r="E14" s="51"/>
      <c r="F14" s="42"/>
      <c r="G14" s="54"/>
      <c r="K14" s="26" t="s">
        <v>9</v>
      </c>
      <c r="L14" s="26" t="s">
        <v>9</v>
      </c>
      <c r="M14" s="26" t="s">
        <v>9</v>
      </c>
    </row>
    <row r="15" spans="1:13" s="9" customFormat="1" ht="25.15" customHeight="1" x14ac:dyDescent="0.15">
      <c r="A15" s="30"/>
      <c r="B15" s="16"/>
      <c r="C15" s="17"/>
      <c r="D15" s="18"/>
      <c r="E15" s="17"/>
      <c r="F15" s="42"/>
      <c r="G15" s="49"/>
      <c r="K15" s="26" t="s">
        <v>10</v>
      </c>
      <c r="L15" s="26" t="s">
        <v>11</v>
      </c>
      <c r="M15" s="26" t="s">
        <v>12</v>
      </c>
    </row>
    <row r="16" spans="1:13" s="9" customFormat="1" ht="25.15" customHeight="1" x14ac:dyDescent="0.15">
      <c r="A16" s="30"/>
      <c r="B16" s="16"/>
      <c r="C16" s="17"/>
      <c r="D16" s="18"/>
      <c r="E16" s="17"/>
      <c r="F16" s="42"/>
      <c r="G16" s="48"/>
      <c r="H16" s="19"/>
      <c r="I16" s="19"/>
      <c r="J16" s="19"/>
      <c r="K16" s="20"/>
      <c r="L16" s="21"/>
    </row>
    <row r="17" spans="1:12" s="9" customFormat="1" ht="25.15" customHeight="1" x14ac:dyDescent="0.15">
      <c r="A17" s="30"/>
      <c r="B17" s="16"/>
      <c r="C17" s="17"/>
      <c r="D17" s="18"/>
      <c r="E17" s="17"/>
      <c r="F17" s="42"/>
      <c r="G17" s="48"/>
      <c r="H17" s="19"/>
      <c r="I17" s="19"/>
      <c r="J17" s="19"/>
      <c r="K17" s="20"/>
      <c r="L17" s="21"/>
    </row>
    <row r="18" spans="1:12" s="9" customFormat="1" ht="25.15" customHeight="1" x14ac:dyDescent="0.15">
      <c r="A18" s="30"/>
      <c r="B18" s="22"/>
      <c r="C18" s="23"/>
      <c r="D18" s="24"/>
      <c r="E18" s="23"/>
      <c r="F18" s="43"/>
      <c r="G18" s="50"/>
      <c r="H18" s="19"/>
      <c r="I18" s="19"/>
      <c r="J18" s="19"/>
      <c r="K18" s="20"/>
      <c r="L18" s="21"/>
    </row>
    <row r="19" spans="1:12" s="25" customFormat="1" ht="25.15" customHeight="1" x14ac:dyDescent="0.15">
      <c r="A19" s="32" t="s">
        <v>15</v>
      </c>
      <c r="B19" s="33"/>
      <c r="C19" s="34"/>
      <c r="D19" s="35">
        <v>1</v>
      </c>
      <c r="E19" s="34"/>
      <c r="F19" s="44">
        <f>SUM(F13:F17)</f>
        <v>21850000</v>
      </c>
      <c r="G19" s="46"/>
    </row>
  </sheetData>
  <mergeCells count="18">
    <mergeCell ref="D6:E6"/>
    <mergeCell ref="D5:E5"/>
    <mergeCell ref="F9:G9"/>
    <mergeCell ref="F8:G8"/>
    <mergeCell ref="F7:G7"/>
    <mergeCell ref="F6:G6"/>
    <mergeCell ref="F5:G5"/>
    <mergeCell ref="D9:E9"/>
    <mergeCell ref="D8:E8"/>
    <mergeCell ref="D7:E7"/>
    <mergeCell ref="A10:B10"/>
    <mergeCell ref="A11:B11"/>
    <mergeCell ref="A4:C4"/>
    <mergeCell ref="A5:B5"/>
    <mergeCell ref="A6:B6"/>
    <mergeCell ref="A7:B7"/>
    <mergeCell ref="A8:B8"/>
    <mergeCell ref="A9:B9"/>
  </mergeCells>
  <phoneticPr fontId="3" type="noConversion"/>
  <printOptions horizontalCentered="1"/>
  <pageMargins left="0.39370078740157483" right="0.39370078740157483" top="0.94488188976377963" bottom="0.55118110236220474" header="0" footer="0"/>
  <pageSetup paperSize="9" scale="67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topLeftCell="C1" workbookViewId="0">
      <selection activeCell="D9" sqref="D9:E9"/>
    </sheetView>
  </sheetViews>
  <sheetFormatPr defaultRowHeight="20.25" customHeight="1" x14ac:dyDescent="0.15"/>
  <cols>
    <col min="1" max="1" width="10" style="1" customWidth="1"/>
    <col min="2" max="2" width="17.5" style="1" customWidth="1"/>
    <col min="3" max="3" width="32.1640625" style="1" customWidth="1"/>
    <col min="4" max="4" width="63" style="1" customWidth="1"/>
    <col min="5" max="5" width="27.1640625" style="1" customWidth="1"/>
    <col min="6" max="6" width="24.1640625" style="3" customWidth="1"/>
    <col min="7" max="7" width="45.83203125" style="2" customWidth="1"/>
    <col min="8" max="10" width="8.1640625" style="1" customWidth="1"/>
    <col min="11" max="13" width="9.83203125" style="1" customWidth="1"/>
    <col min="14" max="16384" width="9.33203125" style="1"/>
  </cols>
  <sheetData>
    <row r="1" spans="1:13" ht="35.450000000000003" customHeight="1" x14ac:dyDescent="0.15">
      <c r="A1" s="6" t="s">
        <v>23</v>
      </c>
      <c r="B1" s="5"/>
      <c r="C1" s="5"/>
      <c r="D1" s="5"/>
      <c r="E1" s="5"/>
      <c r="F1" s="5"/>
      <c r="G1" s="5"/>
    </row>
    <row r="2" spans="1:13" s="4" customFormat="1" ht="25.15" customHeight="1" x14ac:dyDescent="0.15">
      <c r="A2" s="29" t="s">
        <v>28</v>
      </c>
      <c r="B2" s="7"/>
      <c r="C2" s="7"/>
      <c r="D2" s="7"/>
      <c r="E2" s="7"/>
      <c r="F2" s="7"/>
      <c r="G2" s="8"/>
    </row>
    <row r="3" spans="1:13" s="4" customFormat="1" ht="25.15" customHeight="1" x14ac:dyDescent="0.15">
      <c r="A3" s="7"/>
      <c r="B3" s="7"/>
      <c r="C3" s="7"/>
      <c r="D3" s="7"/>
      <c r="E3" s="7"/>
      <c r="F3" s="7"/>
      <c r="G3" s="8"/>
    </row>
    <row r="4" spans="1:13" s="9" customFormat="1" ht="25.15" customHeight="1" x14ac:dyDescent="0.2">
      <c r="A4" s="60" t="s">
        <v>6</v>
      </c>
      <c r="B4" s="60"/>
      <c r="C4" s="60"/>
      <c r="E4" s="47"/>
      <c r="F4" s="10"/>
      <c r="G4" s="11" t="s">
        <v>13</v>
      </c>
    </row>
    <row r="5" spans="1:13" s="10" customFormat="1" ht="25.15" customHeight="1" thickBot="1" x14ac:dyDescent="0.2">
      <c r="A5" s="61" t="s">
        <v>4</v>
      </c>
      <c r="B5" s="62"/>
      <c r="C5" s="36" t="s">
        <v>3</v>
      </c>
      <c r="D5" s="71" t="s">
        <v>5</v>
      </c>
      <c r="E5" s="72"/>
      <c r="F5" s="79" t="s">
        <v>17</v>
      </c>
      <c r="G5" s="80"/>
    </row>
    <row r="6" spans="1:13" s="9" customFormat="1" ht="25.15" customHeight="1" thickTop="1" x14ac:dyDescent="0.15">
      <c r="A6" s="63" t="s">
        <v>18</v>
      </c>
      <c r="B6" s="64"/>
      <c r="C6" s="27">
        <f>DCOUNTA(A12:F19,3,K14:K15)</f>
        <v>0</v>
      </c>
      <c r="D6" s="69"/>
      <c r="E6" s="70"/>
      <c r="F6" s="77" t="e">
        <f>D6/$D$9</f>
        <v>#DIV/0!</v>
      </c>
      <c r="G6" s="78"/>
    </row>
    <row r="7" spans="1:13" s="9" customFormat="1" ht="25.15" customHeight="1" x14ac:dyDescent="0.15">
      <c r="A7" s="65" t="s">
        <v>19</v>
      </c>
      <c r="B7" s="66"/>
      <c r="C7" s="55" t="s">
        <v>25</v>
      </c>
      <c r="D7" s="83">
        <v>0</v>
      </c>
      <c r="E7" s="84"/>
      <c r="F7" s="75" t="e">
        <f>D7/$D$9</f>
        <v>#DIV/0!</v>
      </c>
      <c r="G7" s="76"/>
    </row>
    <row r="8" spans="1:13" s="9" customFormat="1" ht="25.15" customHeight="1" x14ac:dyDescent="0.15">
      <c r="A8" s="65" t="s">
        <v>20</v>
      </c>
      <c r="B8" s="66"/>
      <c r="C8" s="28">
        <v>1</v>
      </c>
      <c r="D8" s="83">
        <v>21850000</v>
      </c>
      <c r="E8" s="84"/>
      <c r="F8" s="75" t="e">
        <f>D8/$D$9</f>
        <v>#DIV/0!</v>
      </c>
      <c r="G8" s="76"/>
    </row>
    <row r="9" spans="1:13" s="9" customFormat="1" ht="25.15" customHeight="1" x14ac:dyDescent="0.15">
      <c r="A9" s="67" t="s">
        <v>21</v>
      </c>
      <c r="B9" s="68"/>
      <c r="C9" s="31">
        <f>SUM(C6:C8)</f>
        <v>1</v>
      </c>
      <c r="D9" s="81"/>
      <c r="E9" s="82"/>
      <c r="F9" s="73" t="e">
        <f>SUM(F6:G8)</f>
        <v>#DIV/0!</v>
      </c>
      <c r="G9" s="74"/>
    </row>
    <row r="10" spans="1:13" s="9" customFormat="1" ht="25.15" customHeight="1" x14ac:dyDescent="0.15">
      <c r="A10" s="58"/>
      <c r="B10" s="58"/>
      <c r="C10" s="12"/>
      <c r="D10" s="13"/>
      <c r="E10" s="12"/>
      <c r="F10" s="14"/>
      <c r="G10" s="15"/>
    </row>
    <row r="11" spans="1:13" s="9" customFormat="1" ht="25.15" customHeight="1" x14ac:dyDescent="0.2">
      <c r="A11" s="59" t="s">
        <v>16</v>
      </c>
      <c r="B11" s="59"/>
      <c r="C11" s="56"/>
      <c r="E11" s="56"/>
      <c r="F11" s="10"/>
      <c r="G11" s="11" t="s">
        <v>14</v>
      </c>
    </row>
    <row r="12" spans="1:13" s="10" customFormat="1" ht="25.15" customHeight="1" x14ac:dyDescent="0.15">
      <c r="A12" s="37" t="s">
        <v>8</v>
      </c>
      <c r="B12" s="38" t="s">
        <v>2</v>
      </c>
      <c r="C12" s="39" t="s">
        <v>7</v>
      </c>
      <c r="D12" s="40" t="s">
        <v>0</v>
      </c>
      <c r="E12" s="39" t="s">
        <v>24</v>
      </c>
      <c r="F12" s="41" t="s">
        <v>1</v>
      </c>
      <c r="G12" s="45" t="s">
        <v>22</v>
      </c>
    </row>
    <row r="13" spans="1:13" s="9" customFormat="1" ht="53.25" customHeight="1" x14ac:dyDescent="0.15">
      <c r="A13" s="30"/>
      <c r="B13" s="16"/>
      <c r="C13" s="51"/>
      <c r="D13" s="52"/>
      <c r="E13" s="51"/>
      <c r="F13" s="53"/>
      <c r="G13" s="54"/>
    </row>
    <row r="14" spans="1:13" s="9" customFormat="1" ht="39" customHeight="1" x14ac:dyDescent="0.15">
      <c r="A14" s="30"/>
      <c r="B14" s="16"/>
      <c r="C14" s="17"/>
      <c r="D14" s="52"/>
      <c r="E14" s="51"/>
      <c r="F14" s="42"/>
      <c r="G14" s="54"/>
      <c r="K14" s="26" t="s">
        <v>9</v>
      </c>
      <c r="L14" s="26" t="s">
        <v>9</v>
      </c>
      <c r="M14" s="26" t="s">
        <v>9</v>
      </c>
    </row>
    <row r="15" spans="1:13" s="9" customFormat="1" ht="25.15" customHeight="1" x14ac:dyDescent="0.15">
      <c r="A15" s="30"/>
      <c r="B15" s="16"/>
      <c r="C15" s="17"/>
      <c r="D15" s="18"/>
      <c r="E15" s="17"/>
      <c r="F15" s="42"/>
      <c r="G15" s="49"/>
      <c r="K15" s="26" t="s">
        <v>10</v>
      </c>
      <c r="L15" s="26" t="s">
        <v>11</v>
      </c>
      <c r="M15" s="26" t="s">
        <v>12</v>
      </c>
    </row>
    <row r="16" spans="1:13" s="9" customFormat="1" ht="25.15" customHeight="1" x14ac:dyDescent="0.15">
      <c r="A16" s="30"/>
      <c r="B16" s="16"/>
      <c r="C16" s="17"/>
      <c r="D16" s="18"/>
      <c r="E16" s="17"/>
      <c r="F16" s="42"/>
      <c r="G16" s="48"/>
      <c r="H16" s="19"/>
      <c r="I16" s="19"/>
      <c r="J16" s="19"/>
      <c r="K16" s="20"/>
      <c r="L16" s="21"/>
    </row>
    <row r="17" spans="1:12" s="9" customFormat="1" ht="25.15" customHeight="1" x14ac:dyDescent="0.15">
      <c r="A17" s="30"/>
      <c r="B17" s="16"/>
      <c r="C17" s="17"/>
      <c r="D17" s="18"/>
      <c r="E17" s="17"/>
      <c r="F17" s="42"/>
      <c r="G17" s="48"/>
      <c r="H17" s="19"/>
      <c r="I17" s="19"/>
      <c r="J17" s="19"/>
      <c r="K17" s="20"/>
      <c r="L17" s="21"/>
    </row>
    <row r="18" spans="1:12" s="9" customFormat="1" ht="25.15" customHeight="1" x14ac:dyDescent="0.15">
      <c r="A18" s="30"/>
      <c r="B18" s="22"/>
      <c r="C18" s="23"/>
      <c r="D18" s="24"/>
      <c r="E18" s="23"/>
      <c r="F18" s="43"/>
      <c r="G18" s="50"/>
      <c r="H18" s="19"/>
      <c r="I18" s="19"/>
      <c r="J18" s="19"/>
      <c r="K18" s="20"/>
      <c r="L18" s="21"/>
    </row>
    <row r="19" spans="1:12" s="25" customFormat="1" ht="25.15" customHeight="1" x14ac:dyDescent="0.15">
      <c r="A19" s="32" t="s">
        <v>15</v>
      </c>
      <c r="B19" s="33"/>
      <c r="C19" s="34"/>
      <c r="D19" s="35">
        <v>0</v>
      </c>
      <c r="E19" s="34"/>
      <c r="F19" s="44">
        <f>SUM(F13:F17)</f>
        <v>0</v>
      </c>
      <c r="G19" s="46"/>
    </row>
  </sheetData>
  <mergeCells count="18">
    <mergeCell ref="A9:B9"/>
    <mergeCell ref="D9:E9"/>
    <mergeCell ref="F9:G9"/>
    <mergeCell ref="A10:B10"/>
    <mergeCell ref="A11:B11"/>
    <mergeCell ref="A7:B7"/>
    <mergeCell ref="D7:E7"/>
    <mergeCell ref="F7:G7"/>
    <mergeCell ref="A8:B8"/>
    <mergeCell ref="D8:E8"/>
    <mergeCell ref="F8:G8"/>
    <mergeCell ref="A4:C4"/>
    <mergeCell ref="A5:B5"/>
    <mergeCell ref="D5:E5"/>
    <mergeCell ref="F5:G5"/>
    <mergeCell ref="A6:B6"/>
    <mergeCell ref="D6:E6"/>
    <mergeCell ref="F6:G6"/>
  </mergeCells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workbookViewId="0">
      <selection activeCell="D10" sqref="D10"/>
    </sheetView>
  </sheetViews>
  <sheetFormatPr defaultRowHeight="20.25" customHeight="1" x14ac:dyDescent="0.15"/>
  <cols>
    <col min="1" max="1" width="10" style="1" customWidth="1"/>
    <col min="2" max="2" width="17.5" style="1" customWidth="1"/>
    <col min="3" max="3" width="32.1640625" style="1" customWidth="1"/>
    <col min="4" max="4" width="63" style="1" customWidth="1"/>
    <col min="5" max="5" width="27.1640625" style="1" customWidth="1"/>
    <col min="6" max="6" width="24.1640625" style="3" customWidth="1"/>
    <col min="7" max="7" width="45.83203125" style="2" customWidth="1"/>
    <col min="8" max="10" width="8.1640625" style="1" customWidth="1"/>
    <col min="11" max="13" width="9.83203125" style="1" customWidth="1"/>
    <col min="14" max="16384" width="9.33203125" style="1"/>
  </cols>
  <sheetData>
    <row r="1" spans="1:13" ht="35.450000000000003" customHeight="1" x14ac:dyDescent="0.15">
      <c r="A1" s="6" t="s">
        <v>23</v>
      </c>
      <c r="B1" s="5"/>
      <c r="C1" s="5"/>
      <c r="D1" s="5"/>
      <c r="E1" s="5"/>
      <c r="F1" s="5"/>
      <c r="G1" s="5"/>
    </row>
    <row r="2" spans="1:13" s="4" customFormat="1" ht="25.15" customHeight="1" x14ac:dyDescent="0.15">
      <c r="A2" s="29" t="s">
        <v>27</v>
      </c>
      <c r="B2" s="7"/>
      <c r="C2" s="7"/>
      <c r="D2" s="7"/>
      <c r="E2" s="7"/>
      <c r="F2" s="7"/>
      <c r="G2" s="8"/>
    </row>
    <row r="3" spans="1:13" s="4" customFormat="1" ht="25.15" customHeight="1" x14ac:dyDescent="0.15">
      <c r="A3" s="7"/>
      <c r="B3" s="7"/>
      <c r="C3" s="7"/>
      <c r="D3" s="7"/>
      <c r="E3" s="7"/>
      <c r="F3" s="7"/>
      <c r="G3" s="8"/>
    </row>
    <row r="4" spans="1:13" s="9" customFormat="1" ht="25.15" customHeight="1" x14ac:dyDescent="0.2">
      <c r="A4" s="60" t="s">
        <v>6</v>
      </c>
      <c r="B4" s="60"/>
      <c r="C4" s="60"/>
      <c r="E4" s="47"/>
      <c r="F4" s="10"/>
      <c r="G4" s="11" t="s">
        <v>13</v>
      </c>
    </row>
    <row r="5" spans="1:13" s="10" customFormat="1" ht="25.15" customHeight="1" thickBot="1" x14ac:dyDescent="0.2">
      <c r="A5" s="61" t="s">
        <v>4</v>
      </c>
      <c r="B5" s="62"/>
      <c r="C5" s="36" t="s">
        <v>3</v>
      </c>
      <c r="D5" s="71" t="s">
        <v>5</v>
      </c>
      <c r="E5" s="72"/>
      <c r="F5" s="79" t="s">
        <v>17</v>
      </c>
      <c r="G5" s="80"/>
    </row>
    <row r="6" spans="1:13" s="9" customFormat="1" ht="25.15" customHeight="1" thickTop="1" x14ac:dyDescent="0.15">
      <c r="A6" s="63" t="s">
        <v>18</v>
      </c>
      <c r="B6" s="64"/>
      <c r="C6" s="27">
        <f>DCOUNTA(A12:F19,3,K14:K15)</f>
        <v>0</v>
      </c>
      <c r="D6" s="69" t="s">
        <v>26</v>
      </c>
      <c r="E6" s="70"/>
      <c r="F6" s="77" t="e">
        <f>D6/$D$9</f>
        <v>#VALUE!</v>
      </c>
      <c r="G6" s="78"/>
    </row>
    <row r="7" spans="1:13" s="9" customFormat="1" ht="25.15" customHeight="1" x14ac:dyDescent="0.15">
      <c r="A7" s="65" t="s">
        <v>19</v>
      </c>
      <c r="B7" s="66"/>
      <c r="C7" s="55" t="s">
        <v>25</v>
      </c>
      <c r="D7" s="83"/>
      <c r="E7" s="84"/>
      <c r="F7" s="75" t="e">
        <f>D7/$D$9</f>
        <v>#DIV/0!</v>
      </c>
      <c r="G7" s="76"/>
    </row>
    <row r="8" spans="1:13" s="9" customFormat="1" ht="25.15" customHeight="1" x14ac:dyDescent="0.15">
      <c r="A8" s="65" t="s">
        <v>20</v>
      </c>
      <c r="B8" s="66"/>
      <c r="C8" s="28">
        <f>DCOUNTA(A12:F18,1,M14:M15)</f>
        <v>0</v>
      </c>
      <c r="D8" s="83"/>
      <c r="E8" s="84"/>
      <c r="F8" s="75" t="e">
        <f>D8/$D$9</f>
        <v>#DIV/0!</v>
      </c>
      <c r="G8" s="76"/>
    </row>
    <row r="9" spans="1:13" s="9" customFormat="1" ht="25.15" customHeight="1" x14ac:dyDescent="0.15">
      <c r="A9" s="67" t="s">
        <v>21</v>
      </c>
      <c r="B9" s="68"/>
      <c r="C9" s="31">
        <f>SUM(C6:C8)</f>
        <v>0</v>
      </c>
      <c r="D9" s="81"/>
      <c r="E9" s="82"/>
      <c r="F9" s="73" t="e">
        <f>SUM(F6:G8)</f>
        <v>#VALUE!</v>
      </c>
      <c r="G9" s="74"/>
    </row>
    <row r="10" spans="1:13" s="9" customFormat="1" ht="25.15" customHeight="1" x14ac:dyDescent="0.15">
      <c r="A10" s="58"/>
      <c r="B10" s="58"/>
      <c r="C10" s="12"/>
      <c r="D10" s="13"/>
      <c r="E10" s="12"/>
      <c r="F10" s="14"/>
      <c r="G10" s="15"/>
    </row>
    <row r="11" spans="1:13" s="9" customFormat="1" ht="25.15" customHeight="1" x14ac:dyDescent="0.2">
      <c r="A11" s="59" t="s">
        <v>16</v>
      </c>
      <c r="B11" s="59"/>
      <c r="C11" s="56"/>
      <c r="E11" s="56"/>
      <c r="F11" s="10"/>
      <c r="G11" s="11" t="s">
        <v>14</v>
      </c>
    </row>
    <row r="12" spans="1:13" s="10" customFormat="1" ht="25.15" customHeight="1" x14ac:dyDescent="0.15">
      <c r="A12" s="37" t="s">
        <v>8</v>
      </c>
      <c r="B12" s="38" t="s">
        <v>2</v>
      </c>
      <c r="C12" s="39" t="s">
        <v>7</v>
      </c>
      <c r="D12" s="40" t="s">
        <v>0</v>
      </c>
      <c r="E12" s="39" t="s">
        <v>24</v>
      </c>
      <c r="F12" s="41" t="s">
        <v>1</v>
      </c>
      <c r="G12" s="45" t="s">
        <v>22</v>
      </c>
    </row>
    <row r="13" spans="1:13" s="9" customFormat="1" ht="53.25" customHeight="1" x14ac:dyDescent="0.15">
      <c r="A13" s="30"/>
      <c r="B13" s="16"/>
      <c r="C13" s="51"/>
      <c r="D13" s="52"/>
      <c r="E13" s="51"/>
      <c r="F13" s="53"/>
      <c r="G13" s="54"/>
    </row>
    <row r="14" spans="1:13" s="9" customFormat="1" ht="39" customHeight="1" x14ac:dyDescent="0.15">
      <c r="A14" s="30"/>
      <c r="B14" s="16"/>
      <c r="C14" s="51"/>
      <c r="D14" s="52"/>
      <c r="E14" s="51"/>
      <c r="F14" s="42"/>
      <c r="G14" s="54"/>
      <c r="K14" s="26" t="s">
        <v>9</v>
      </c>
      <c r="L14" s="26" t="s">
        <v>9</v>
      </c>
      <c r="M14" s="26" t="s">
        <v>9</v>
      </c>
    </row>
    <row r="15" spans="1:13" s="9" customFormat="1" ht="25.15" customHeight="1" x14ac:dyDescent="0.15">
      <c r="A15" s="30"/>
      <c r="B15" s="16"/>
      <c r="C15" s="51"/>
      <c r="D15" s="52"/>
      <c r="E15" s="51"/>
      <c r="F15" s="42"/>
      <c r="G15" s="54"/>
      <c r="K15" s="26" t="s">
        <v>10</v>
      </c>
      <c r="L15" s="26" t="s">
        <v>11</v>
      </c>
      <c r="M15" s="26" t="s">
        <v>12</v>
      </c>
    </row>
    <row r="16" spans="1:13" s="9" customFormat="1" ht="25.15" customHeight="1" x14ac:dyDescent="0.15">
      <c r="A16" s="30"/>
      <c r="B16" s="16"/>
      <c r="C16" s="17"/>
      <c r="D16" s="18"/>
      <c r="E16" s="17"/>
      <c r="F16" s="42"/>
      <c r="G16" s="48"/>
      <c r="H16" s="19"/>
      <c r="I16" s="19"/>
      <c r="J16" s="19"/>
      <c r="K16" s="20"/>
      <c r="L16" s="21"/>
    </row>
    <row r="17" spans="1:12" s="9" customFormat="1" ht="25.15" customHeight="1" x14ac:dyDescent="0.15">
      <c r="A17" s="30"/>
      <c r="B17" s="16"/>
      <c r="C17" s="17"/>
      <c r="D17" s="18"/>
      <c r="E17" s="17"/>
      <c r="F17" s="42"/>
      <c r="G17" s="48"/>
      <c r="H17" s="19"/>
      <c r="I17" s="19"/>
      <c r="J17" s="19"/>
      <c r="K17" s="20"/>
      <c r="L17" s="21"/>
    </row>
    <row r="18" spans="1:12" s="9" customFormat="1" ht="25.15" customHeight="1" x14ac:dyDescent="0.15">
      <c r="A18" s="30"/>
      <c r="B18" s="22"/>
      <c r="C18" s="23"/>
      <c r="D18" s="24"/>
      <c r="E18" s="23"/>
      <c r="F18" s="43"/>
      <c r="G18" s="50"/>
      <c r="H18" s="19"/>
      <c r="I18" s="19"/>
      <c r="J18" s="19"/>
      <c r="K18" s="20"/>
      <c r="L18" s="21"/>
    </row>
    <row r="19" spans="1:12" s="25" customFormat="1" ht="25.15" customHeight="1" x14ac:dyDescent="0.15">
      <c r="A19" s="32" t="s">
        <v>15</v>
      </c>
      <c r="B19" s="33"/>
      <c r="C19" s="34"/>
      <c r="D19" s="35"/>
      <c r="E19" s="34"/>
      <c r="F19" s="44">
        <f>SUM(F13:F17)</f>
        <v>0</v>
      </c>
      <c r="G19" s="46"/>
    </row>
  </sheetData>
  <mergeCells count="18">
    <mergeCell ref="A9:B9"/>
    <mergeCell ref="D9:E9"/>
    <mergeCell ref="F9:G9"/>
    <mergeCell ref="A10:B10"/>
    <mergeCell ref="A11:B11"/>
    <mergeCell ref="A7:B7"/>
    <mergeCell ref="D7:E7"/>
    <mergeCell ref="F7:G7"/>
    <mergeCell ref="A8:B8"/>
    <mergeCell ref="D8:E8"/>
    <mergeCell ref="F8:G8"/>
    <mergeCell ref="A4:C4"/>
    <mergeCell ref="A5:B5"/>
    <mergeCell ref="D5:E5"/>
    <mergeCell ref="F5:G5"/>
    <mergeCell ref="A6:B6"/>
    <mergeCell ref="D6:E6"/>
    <mergeCell ref="F6:G6"/>
  </mergeCells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2</vt:i4>
      </vt:variant>
    </vt:vector>
  </HeadingPairs>
  <TitlesOfParts>
    <vt:vector size="5" baseType="lpstr">
      <vt:lpstr>10월</vt:lpstr>
      <vt:lpstr>11월</vt:lpstr>
      <vt:lpstr>12월</vt:lpstr>
      <vt:lpstr>'10월'!Print_Area</vt:lpstr>
      <vt:lpstr>'10월'!Print_Titles</vt:lpstr>
    </vt:vector>
  </TitlesOfParts>
  <Company>Organ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yms</dc:creator>
  <cp:lastModifiedBy>user</cp:lastModifiedBy>
  <cp:lastPrinted>2015-06-02T01:51:23Z</cp:lastPrinted>
  <dcterms:created xsi:type="dcterms:W3CDTF">2013-03-18T05:42:03Z</dcterms:created>
  <dcterms:modified xsi:type="dcterms:W3CDTF">2021-01-17T08:16:53Z</dcterms:modified>
</cp:coreProperties>
</file>