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수경\조특업무\업무추진비\2020년\"/>
    </mc:Choice>
  </mc:AlternateContent>
  <bookViews>
    <workbookView xWindow="0" yWindow="45" windowWidth="19320" windowHeight="9855" tabRatio="380"/>
  </bookViews>
  <sheets>
    <sheet name="4분기" sheetId="6" r:id="rId1"/>
  </sheets>
  <definedNames>
    <definedName name="_xlnm._FilterDatabase" localSheetId="0" hidden="1">'4분기'!$B$37:$D$40</definedName>
  </definedNames>
  <calcPr calcId="152511"/>
</workbook>
</file>

<file path=xl/calcChain.xml><?xml version="1.0" encoding="utf-8"?>
<calcChain xmlns="http://schemas.openxmlformats.org/spreadsheetml/2006/main">
  <c r="D55" i="6" l="1"/>
  <c r="C55" i="6"/>
  <c r="D51" i="6" l="1"/>
  <c r="C51" i="6"/>
  <c r="C41" i="6" l="1"/>
  <c r="D41" i="6"/>
  <c r="D37" i="6"/>
  <c r="C37" i="6"/>
  <c r="C56" i="6" l="1"/>
  <c r="B10" i="6"/>
  <c r="C10" i="6"/>
  <c r="D56" i="6"/>
  <c r="D7" i="6" l="1"/>
  <c r="D8" i="6"/>
  <c r="D6" i="6"/>
  <c r="D10" i="6"/>
  <c r="D9" i="6"/>
</calcChain>
</file>

<file path=xl/sharedStrings.xml><?xml version="1.0" encoding="utf-8"?>
<sst xmlns="http://schemas.openxmlformats.org/spreadsheetml/2006/main" count="77" uniqueCount="58">
  <si>
    <t>사용일자</t>
  </si>
  <si>
    <t>1. 유형별 집행현황</t>
    <phoneticPr fontId="1" type="noConversion"/>
  </si>
  <si>
    <t>(단위 : 원)</t>
    <phoneticPr fontId="1" type="noConversion"/>
  </si>
  <si>
    <t>구 분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</si>
  <si>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</si>
  <si>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</si>
  <si>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</si>
  <si>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조달행정 주요현안 회의 및 간담회</t>
    <phoneticPr fontId="1" type="noConversion"/>
  </si>
  <si>
    <t>유관기관 업무협의 및 설명회</t>
    <phoneticPr fontId="1" type="noConversion"/>
  </si>
  <si>
    <t>직원 사기진작 및 격려</t>
    <phoneticPr fontId="1" type="noConversion"/>
  </si>
  <si>
    <t>합계</t>
    <phoneticPr fontId="1" type="noConversion"/>
  </si>
  <si>
    <t>2. 세부 집행 내역</t>
    <phoneticPr fontId="1" type="noConversion"/>
  </si>
  <si>
    <t>구분</t>
    <phoneticPr fontId="1" type="noConversion"/>
  </si>
  <si>
    <t>내역</t>
    <phoneticPr fontId="1" type="noConversion"/>
  </si>
  <si>
    <t>청장실 운영 경비</t>
    <phoneticPr fontId="1" type="noConversion"/>
  </si>
  <si>
    <t>직원 사기진작 및 격려</t>
  </si>
  <si>
    <t>소계</t>
    <phoneticPr fontId="1" type="noConversion"/>
  </si>
  <si>
    <t>합계</t>
    <phoneticPr fontId="1" type="noConversion"/>
  </si>
  <si>
    <t>업무협의</t>
  </si>
  <si>
    <t>유관기관 업무협의 및 설명회</t>
    <phoneticPr fontId="1" type="noConversion"/>
  </si>
  <si>
    <t>2020년 4분기 부산지방조달청 업무추진비 집행내역</t>
    <phoneticPr fontId="1" type="noConversion"/>
  </si>
  <si>
    <t>2020-10-15</t>
    <phoneticPr fontId="1" type="noConversion"/>
  </si>
  <si>
    <t>업무협의</t>
    <phoneticPr fontId="1" type="noConversion"/>
  </si>
  <si>
    <t>2020-10-26</t>
    <phoneticPr fontId="1" type="noConversion"/>
  </si>
  <si>
    <t>본청 업무협의 등</t>
    <phoneticPr fontId="1" type="noConversion"/>
  </si>
  <si>
    <t>2020-10-27</t>
  </si>
  <si>
    <t>2020-10-27</t>
    <phoneticPr fontId="1" type="noConversion"/>
  </si>
  <si>
    <t>비축기지 지붕보수 관련 업무협의</t>
    <phoneticPr fontId="1" type="noConversion"/>
  </si>
  <si>
    <t>2020-11-03</t>
  </si>
  <si>
    <t>2020-11-04</t>
  </si>
  <si>
    <t>2020-11-09</t>
  </si>
  <si>
    <t>2020-11-10</t>
  </si>
  <si>
    <t>2020-11-13</t>
  </si>
  <si>
    <t>2020-11-16</t>
  </si>
  <si>
    <t>2020-11-19</t>
  </si>
  <si>
    <t>2020-11-27</t>
  </si>
  <si>
    <t>2020-12-22</t>
  </si>
  <si>
    <t>기숙사 환경정비 관련 협의</t>
  </si>
  <si>
    <t>부산청 화전비축기지 현장학습 실시</t>
  </si>
  <si>
    <t>관사사용 관련 운영지원과 업무협의</t>
  </si>
  <si>
    <t>종무식 행사 대체 오찬  및 새해 떡국</t>
  </si>
  <si>
    <t>2020-10-21</t>
  </si>
  <si>
    <t>2020-11-11</t>
  </si>
  <si>
    <t>울산지방교육청 부교육감 면담등 혁신조달, 벤처나라 홍보</t>
  </si>
  <si>
    <t>부산광역시교육청 혁신조달 및 벤처나라 홍보등</t>
  </si>
  <si>
    <t>부청회 기관장 모임</t>
  </si>
  <si>
    <t>2020-10-16</t>
  </si>
  <si>
    <t>2020-12-07</t>
  </si>
  <si>
    <t>2020-12-10</t>
  </si>
  <si>
    <t>2020-12-14</t>
  </si>
  <si>
    <t>2020-12-21</t>
  </si>
  <si>
    <t>청사 환경 정비(직원기숙사주변) 직원격려</t>
  </si>
  <si>
    <t>청사 환경정비(그림,화분정리등) 관련 업무협의 및 직원격려</t>
  </si>
  <si>
    <t>코로나19 극복을 위한 직원격려(지방청장)</t>
  </si>
  <si>
    <t>비축기지 매매계약 관련 직원 격려</t>
  </si>
  <si>
    <t>연말연시 직원격려</t>
  </si>
  <si>
    <t>코로나19상황 장기화에 따른 본청장님 직원격려</t>
  </si>
  <si>
    <t>청장실 운영경비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</si>
</sst>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2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1" xfId="2" applyNumberFormat="1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1" fontId="7" fillId="0" borderId="1" xfId="1" applyFont="1" applyBorder="1" applyAlignment="1">
      <alignment horizontal="right" vertical="center"/>
    </xf>
    <xf numFmtId="41" fontId="6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righ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zoomScale="85" zoomScaleNormal="85" workbookViewId="0">
      <selection activeCell="B54" sqref="B54"/>
    </sheetView>
  </sheetViews>
  <sheetFormatPr defaultRowHeight="16.5" x14ac:dyDescent="0.3"/>
  <cols>
    <col min="1" max="1" width="32.75" customWidth="1"/>
    <col min="2" max="2" width="16.375" bestFit="1" customWidth="1"/>
    <col min="3" max="3" width="49.875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31.5" x14ac:dyDescent="0.3">
      <c r="A1" s="2" t="s">
        <v>20</v>
      </c>
      <c r="B1" s="2"/>
      <c r="C1" s="2"/>
      <c r="D1" s="2"/>
      <c r="K1"/>
    </row>
    <row r="2" spans="1:11" ht="34.9" customHeight="1" x14ac:dyDescent="0.3">
      <c r="K2"/>
    </row>
    <row r="3" spans="1:11" s="4" customFormat="1" ht="34.9" customHeight="1" x14ac:dyDescent="0.3">
      <c r="A3" s="3" t="s">
        <v>1</v>
      </c>
    </row>
    <row r="4" spans="1:11" s="4" customFormat="1" ht="34.9" customHeight="1" x14ac:dyDescent="0.3">
      <c r="C4" s="5"/>
      <c r="D4" s="5" t="s">
        <v>2</v>
      </c>
    </row>
    <row r="5" spans="1:11" s="7" customFormat="1" ht="34.9" customHeight="1" x14ac:dyDescent="0.3">
      <c r="A5" s="23" t="s">
        <v>3</v>
      </c>
      <c r="B5" s="23" t="s">
        <v>4</v>
      </c>
      <c r="C5" s="23" t="s">
        <v>5</v>
      </c>
      <c r="D5" s="23" t="s">
        <v>6</v>
      </c>
    </row>
    <row r="6" spans="1:11" s="9" customFormat="1" ht="34.9" customHeight="1" x14ac:dyDescent="0.3">
      <c r="A6" s="22" t="s">
        <v>7</v>
      </c>
      <c r="B6" s="18">
        <v>14</v>
      </c>
      <c r="C6" s="17">
        <v>1940520</v>
      </c>
      <c r="D6" s="8">
        <f>C6/$C$10</f>
        <v>0.45562487233008453</v>
      </c>
    </row>
    <row r="7" spans="1:11" s="9" customFormat="1" ht="34.9" customHeight="1" x14ac:dyDescent="0.3">
      <c r="A7" s="22" t="s">
        <v>8</v>
      </c>
      <c r="B7" s="18">
        <v>3</v>
      </c>
      <c r="C7" s="20">
        <v>655000</v>
      </c>
      <c r="D7" s="8">
        <f>C7/$C$10</f>
        <v>0.15379088665729052</v>
      </c>
    </row>
    <row r="8" spans="1:11" s="9" customFormat="1" ht="34.9" customHeight="1" x14ac:dyDescent="0.3">
      <c r="A8" s="22" t="s">
        <v>9</v>
      </c>
      <c r="B8" s="18">
        <v>8</v>
      </c>
      <c r="C8" s="17">
        <v>1663510</v>
      </c>
      <c r="D8" s="8">
        <f>C8/$C$10</f>
        <v>0.39058424101262496</v>
      </c>
    </row>
    <row r="9" spans="1:11" s="9" customFormat="1" ht="34.9" customHeight="1" x14ac:dyDescent="0.3">
      <c r="A9" s="22" t="s">
        <v>14</v>
      </c>
      <c r="B9" s="18"/>
      <c r="C9" s="17"/>
      <c r="D9" s="8">
        <f>C9/$C$10</f>
        <v>0</v>
      </c>
    </row>
    <row r="10" spans="1:11" s="9" customFormat="1" ht="34.9" customHeight="1" x14ac:dyDescent="0.3">
      <c r="A10" s="6" t="s">
        <v>10</v>
      </c>
      <c r="B10" s="19">
        <f>SUM(B6:B9)</f>
        <v>25</v>
      </c>
      <c r="C10" s="20">
        <f>SUM(C6:C9)</f>
        <v>4259030</v>
      </c>
      <c r="D10" s="21">
        <f>C10/$C$10</f>
        <v>1</v>
      </c>
    </row>
    <row r="11" spans="1:11" s="9" customFormat="1" ht="34.9" customHeight="1" x14ac:dyDescent="0.3"/>
    <row r="12" spans="1:11" s="4" customFormat="1" ht="34.9" customHeight="1" x14ac:dyDescent="0.3">
      <c r="A12" s="3" t="s">
        <v>11</v>
      </c>
      <c r="D12" s="10"/>
    </row>
    <row r="13" spans="1:11" s="9" customFormat="1" ht="34.9" customHeight="1" x14ac:dyDescent="0.3">
      <c r="C13" s="5"/>
      <c r="D13" s="5" t="s">
        <v>2</v>
      </c>
    </row>
    <row r="14" spans="1:11" s="13" customFormat="1" ht="34.9" customHeight="1" x14ac:dyDescent="0.3">
      <c r="A14" s="23" t="s">
        <v>12</v>
      </c>
      <c r="B14" s="24" t="s">
        <v>0</v>
      </c>
      <c r="C14" s="23" t="s">
        <v>13</v>
      </c>
      <c r="D14" s="24" t="s">
        <v>5</v>
      </c>
      <c r="E14" s="12"/>
      <c r="F14" s="12"/>
    </row>
    <row r="15" spans="1:11" s="13" customFormat="1" ht="34.9" customHeight="1" x14ac:dyDescent="0.3">
      <c r="A15" s="33" t="s">
        <v>7</v>
      </c>
      <c r="B15" s="25" t="s">
        <v>21</v>
      </c>
      <c r="C15" s="29" t="s">
        <v>22</v>
      </c>
      <c r="D15" s="26">
        <v>284000</v>
      </c>
      <c r="E15" s="12"/>
      <c r="F15" s="12"/>
    </row>
    <row r="16" spans="1:11" s="13" customFormat="1" ht="34.9" hidden="1" customHeight="1" x14ac:dyDescent="0.3">
      <c r="A16" s="34"/>
      <c r="B16" s="25"/>
      <c r="C16" s="29"/>
      <c r="D16" s="26"/>
      <c r="E16" s="12"/>
      <c r="F16" s="12"/>
    </row>
    <row r="17" spans="1:6" s="13" customFormat="1" ht="34.9" hidden="1" customHeight="1" x14ac:dyDescent="0.3">
      <c r="A17" s="34"/>
      <c r="B17" s="25"/>
      <c r="C17" s="29"/>
      <c r="D17" s="26"/>
      <c r="E17" s="12"/>
      <c r="F17" s="12"/>
    </row>
    <row r="18" spans="1:6" s="13" customFormat="1" ht="34.9" hidden="1" customHeight="1" x14ac:dyDescent="0.3">
      <c r="A18" s="34"/>
      <c r="B18" s="25"/>
      <c r="C18" s="29"/>
      <c r="D18" s="26"/>
      <c r="E18" s="12"/>
      <c r="F18" s="12"/>
    </row>
    <row r="19" spans="1:6" s="13" customFormat="1" ht="34.9" hidden="1" customHeight="1" x14ac:dyDescent="0.3">
      <c r="A19" s="34"/>
      <c r="B19" s="25"/>
      <c r="C19" s="29"/>
      <c r="D19" s="26"/>
      <c r="E19" s="12"/>
      <c r="F19" s="12"/>
    </row>
    <row r="20" spans="1:6" s="13" customFormat="1" ht="34.9" hidden="1" customHeight="1" x14ac:dyDescent="0.3">
      <c r="A20" s="34"/>
      <c r="B20" s="25"/>
      <c r="C20" s="29"/>
      <c r="D20" s="26"/>
      <c r="E20" s="12"/>
      <c r="F20" s="12"/>
    </row>
    <row r="21" spans="1:6" s="13" customFormat="1" ht="34.9" hidden="1" customHeight="1" x14ac:dyDescent="0.3">
      <c r="A21" s="34"/>
      <c r="B21" s="25"/>
      <c r="C21" s="29"/>
      <c r="D21" s="26"/>
      <c r="E21" s="12"/>
      <c r="F21" s="12"/>
    </row>
    <row r="22" spans="1:6" s="13" customFormat="1" ht="34.9" customHeight="1" x14ac:dyDescent="0.3">
      <c r="A22" s="34"/>
      <c r="B22" s="25" t="s">
        <v>23</v>
      </c>
      <c r="C22" s="29" t="s">
        <v>24</v>
      </c>
      <c r="D22" s="26">
        <v>281000</v>
      </c>
      <c r="E22" s="12"/>
      <c r="F22" s="12"/>
    </row>
    <row r="23" spans="1:6" s="13" customFormat="1" ht="34.9" customHeight="1" x14ac:dyDescent="0.3">
      <c r="A23" s="34"/>
      <c r="B23" s="36" t="s">
        <v>26</v>
      </c>
      <c r="C23" s="37" t="s">
        <v>27</v>
      </c>
      <c r="D23" s="27">
        <v>101000</v>
      </c>
      <c r="E23" s="12"/>
      <c r="F23" s="12"/>
    </row>
    <row r="24" spans="1:6" s="13" customFormat="1" ht="34.9" customHeight="1" x14ac:dyDescent="0.3">
      <c r="A24" s="34"/>
      <c r="B24" s="38" t="s">
        <v>28</v>
      </c>
      <c r="C24" s="38" t="s">
        <v>18</v>
      </c>
      <c r="D24" s="39">
        <v>206000</v>
      </c>
      <c r="E24" s="12"/>
      <c r="F24" s="12"/>
    </row>
    <row r="25" spans="1:6" s="13" customFormat="1" ht="34.9" customHeight="1" x14ac:dyDescent="0.3">
      <c r="A25" s="34"/>
      <c r="B25" s="38" t="s">
        <v>29</v>
      </c>
      <c r="C25" s="38" t="s">
        <v>37</v>
      </c>
      <c r="D25" s="39">
        <v>78000</v>
      </c>
      <c r="E25" s="12"/>
      <c r="F25" s="12"/>
    </row>
    <row r="26" spans="1:6" s="13" customFormat="1" ht="34.9" customHeight="1" x14ac:dyDescent="0.3">
      <c r="A26" s="34"/>
      <c r="B26" s="38" t="s">
        <v>30</v>
      </c>
      <c r="C26" s="38" t="s">
        <v>38</v>
      </c>
      <c r="D26" s="39">
        <v>152000</v>
      </c>
      <c r="E26" s="12"/>
      <c r="F26" s="12"/>
    </row>
    <row r="27" spans="1:6" s="13" customFormat="1" ht="34.9" customHeight="1" x14ac:dyDescent="0.3">
      <c r="A27" s="34"/>
      <c r="B27" s="38" t="s">
        <v>31</v>
      </c>
      <c r="C27" s="38" t="s">
        <v>18</v>
      </c>
      <c r="D27" s="39">
        <v>164000</v>
      </c>
      <c r="E27" s="12"/>
      <c r="F27" s="12"/>
    </row>
    <row r="28" spans="1:6" s="13" customFormat="1" ht="34.9" customHeight="1" x14ac:dyDescent="0.3">
      <c r="A28" s="34"/>
      <c r="B28" s="38" t="s">
        <v>32</v>
      </c>
      <c r="C28" s="38" t="s">
        <v>18</v>
      </c>
      <c r="D28" s="39">
        <v>65000</v>
      </c>
      <c r="E28" s="12"/>
      <c r="F28" s="12"/>
    </row>
    <row r="29" spans="1:6" s="13" customFormat="1" ht="34.9" customHeight="1" x14ac:dyDescent="0.3">
      <c r="A29" s="34"/>
      <c r="B29" s="38" t="s">
        <v>33</v>
      </c>
      <c r="C29" s="38" t="s">
        <v>18</v>
      </c>
      <c r="D29" s="39">
        <v>208500</v>
      </c>
      <c r="E29" s="12"/>
      <c r="F29" s="12"/>
    </row>
    <row r="30" spans="1:6" s="13" customFormat="1" ht="34.9" customHeight="1" x14ac:dyDescent="0.3">
      <c r="A30" s="34"/>
      <c r="B30" s="38" t="s">
        <v>33</v>
      </c>
      <c r="C30" s="38" t="s">
        <v>39</v>
      </c>
      <c r="D30" s="39">
        <v>162000</v>
      </c>
      <c r="E30" s="12"/>
      <c r="F30" s="12"/>
    </row>
    <row r="31" spans="1:6" s="13" customFormat="1" ht="34.9" customHeight="1" x14ac:dyDescent="0.3">
      <c r="A31" s="34"/>
      <c r="B31" s="38" t="s">
        <v>34</v>
      </c>
      <c r="C31" s="38" t="s">
        <v>18</v>
      </c>
      <c r="D31" s="39">
        <v>44000</v>
      </c>
      <c r="E31" s="12"/>
      <c r="F31" s="12"/>
    </row>
    <row r="32" spans="1:6" s="13" customFormat="1" ht="34.9" customHeight="1" x14ac:dyDescent="0.3">
      <c r="A32" s="34"/>
      <c r="B32" s="38" t="s">
        <v>35</v>
      </c>
      <c r="C32" s="38" t="s">
        <v>18</v>
      </c>
      <c r="D32" s="39">
        <v>55000</v>
      </c>
      <c r="E32" s="12"/>
      <c r="F32" s="12"/>
    </row>
    <row r="33" spans="1:6" s="13" customFormat="1" ht="34.9" customHeight="1" x14ac:dyDescent="0.3">
      <c r="A33" s="34"/>
      <c r="B33" s="38" t="s">
        <v>36</v>
      </c>
      <c r="C33" s="38" t="s">
        <v>40</v>
      </c>
      <c r="D33" s="39">
        <v>40000</v>
      </c>
      <c r="E33" s="12"/>
      <c r="F33" s="12"/>
    </row>
    <row r="34" spans="1:6" s="13" customFormat="1" ht="34.9" customHeight="1" x14ac:dyDescent="0.3">
      <c r="A34" s="34"/>
      <c r="B34" s="38" t="s">
        <v>36</v>
      </c>
      <c r="C34" s="38" t="s">
        <v>40</v>
      </c>
      <c r="D34" s="39">
        <v>100000</v>
      </c>
      <c r="E34" s="12"/>
      <c r="F34" s="12"/>
    </row>
    <row r="35" spans="1:6" s="13" customFormat="1" ht="34.9" customHeight="1" x14ac:dyDescent="0.3">
      <c r="A35" s="34"/>
      <c r="B35" s="36"/>
      <c r="C35" s="37"/>
      <c r="D35" s="27"/>
      <c r="E35" s="12"/>
      <c r="F35" s="12"/>
    </row>
    <row r="36" spans="1:6" s="13" customFormat="1" ht="34.9" customHeight="1" x14ac:dyDescent="0.3">
      <c r="A36" s="34"/>
      <c r="B36" s="36"/>
      <c r="C36" s="37"/>
      <c r="D36" s="27"/>
      <c r="E36" s="12"/>
      <c r="F36" s="12"/>
    </row>
    <row r="37" spans="1:6" s="9" customFormat="1" ht="34.9" customHeight="1" x14ac:dyDescent="0.3">
      <c r="A37" s="35"/>
      <c r="B37" s="11" t="s">
        <v>16</v>
      </c>
      <c r="C37" s="16">
        <f>COUNTA(C15:C35)</f>
        <v>14</v>
      </c>
      <c r="D37" s="17">
        <f>SUM(D15:D35)</f>
        <v>1940500</v>
      </c>
    </row>
    <row r="38" spans="1:6" s="9" customFormat="1" ht="34.9" customHeight="1" x14ac:dyDescent="0.3">
      <c r="A38" s="34" t="s">
        <v>19</v>
      </c>
      <c r="B38" s="38" t="s">
        <v>41</v>
      </c>
      <c r="C38" s="38" t="s">
        <v>43</v>
      </c>
      <c r="D38" s="27">
        <v>400000</v>
      </c>
    </row>
    <row r="39" spans="1:6" s="9" customFormat="1" ht="34.9" customHeight="1" x14ac:dyDescent="0.3">
      <c r="A39" s="34"/>
      <c r="B39" s="38" t="s">
        <v>25</v>
      </c>
      <c r="C39" s="38" t="s">
        <v>44</v>
      </c>
      <c r="D39" s="27">
        <v>51000</v>
      </c>
    </row>
    <row r="40" spans="1:6" s="9" customFormat="1" ht="34.9" customHeight="1" x14ac:dyDescent="0.3">
      <c r="A40" s="34"/>
      <c r="B40" s="38" t="s">
        <v>42</v>
      </c>
      <c r="C40" s="38" t="s">
        <v>45</v>
      </c>
      <c r="D40" s="27">
        <v>204000</v>
      </c>
    </row>
    <row r="41" spans="1:6" s="9" customFormat="1" ht="34.9" customHeight="1" x14ac:dyDescent="0.3">
      <c r="A41" s="35"/>
      <c r="B41" s="11" t="s">
        <v>16</v>
      </c>
      <c r="C41" s="16">
        <f>COUNTA(C38:C40)</f>
        <v>3</v>
      </c>
      <c r="D41" s="17">
        <f>SUM(D38:D40)</f>
        <v>655000</v>
      </c>
      <c r="E41" s="15"/>
      <c r="F41" s="15"/>
    </row>
    <row r="42" spans="1:6" s="9" customFormat="1" ht="34.9" customHeight="1" x14ac:dyDescent="0.3">
      <c r="A42" s="30" t="s">
        <v>15</v>
      </c>
      <c r="B42" s="38" t="s">
        <v>46</v>
      </c>
      <c r="C42" s="38" t="s">
        <v>51</v>
      </c>
      <c r="D42" s="39">
        <v>54000</v>
      </c>
      <c r="E42" s="15"/>
      <c r="F42" s="15"/>
    </row>
    <row r="43" spans="1:6" s="9" customFormat="1" ht="34.9" customHeight="1" x14ac:dyDescent="0.3">
      <c r="A43" s="31"/>
      <c r="B43" s="38" t="s">
        <v>30</v>
      </c>
      <c r="C43" s="38" t="s">
        <v>52</v>
      </c>
      <c r="D43" s="39">
        <v>172500</v>
      </c>
      <c r="E43" s="15"/>
      <c r="F43" s="15"/>
    </row>
    <row r="44" spans="1:6" s="9" customFormat="1" ht="34.9" customHeight="1" x14ac:dyDescent="0.3">
      <c r="A44" s="31"/>
      <c r="B44" s="38" t="s">
        <v>47</v>
      </c>
      <c r="C44" s="38" t="s">
        <v>53</v>
      </c>
      <c r="D44" s="39">
        <v>468000</v>
      </c>
      <c r="E44" s="15"/>
      <c r="F44" s="15"/>
    </row>
    <row r="45" spans="1:6" s="9" customFormat="1" ht="34.9" customHeight="1" x14ac:dyDescent="0.3">
      <c r="A45" s="31"/>
      <c r="B45" s="38" t="s">
        <v>48</v>
      </c>
      <c r="C45" s="38" t="s">
        <v>54</v>
      </c>
      <c r="D45" s="39">
        <v>179010</v>
      </c>
      <c r="E45" s="15"/>
      <c r="F45" s="15"/>
    </row>
    <row r="46" spans="1:6" s="9" customFormat="1" ht="34.9" customHeight="1" x14ac:dyDescent="0.3">
      <c r="A46" s="31"/>
      <c r="B46" s="38" t="s">
        <v>49</v>
      </c>
      <c r="C46" s="38" t="s">
        <v>55</v>
      </c>
      <c r="D46" s="39">
        <v>450000</v>
      </c>
      <c r="E46" s="15"/>
      <c r="F46" s="15"/>
    </row>
    <row r="47" spans="1:6" s="9" customFormat="1" ht="34.9" customHeight="1" x14ac:dyDescent="0.3">
      <c r="A47" s="31"/>
      <c r="B47" s="38" t="s">
        <v>49</v>
      </c>
      <c r="C47" s="38" t="s">
        <v>55</v>
      </c>
      <c r="D47" s="39">
        <v>40000</v>
      </c>
      <c r="E47" s="15"/>
      <c r="F47" s="15"/>
    </row>
    <row r="48" spans="1:6" s="9" customFormat="1" ht="34.9" customHeight="1" x14ac:dyDescent="0.3">
      <c r="A48" s="31"/>
      <c r="B48" s="38" t="s">
        <v>50</v>
      </c>
      <c r="C48" s="38" t="s">
        <v>56</v>
      </c>
      <c r="D48" s="39">
        <v>220000</v>
      </c>
      <c r="E48" s="15"/>
      <c r="F48" s="15"/>
    </row>
    <row r="49" spans="1:6" s="9" customFormat="1" ht="34.9" customHeight="1" x14ac:dyDescent="0.3">
      <c r="A49" s="31"/>
      <c r="B49" s="38" t="s">
        <v>36</v>
      </c>
      <c r="C49" s="38" t="s">
        <v>56</v>
      </c>
      <c r="D49" s="39">
        <v>80000</v>
      </c>
      <c r="E49" s="15"/>
      <c r="F49" s="15"/>
    </row>
    <row r="50" spans="1:6" s="9" customFormat="1" ht="34.9" customHeight="1" x14ac:dyDescent="0.3">
      <c r="A50" s="31"/>
      <c r="B50" s="36"/>
      <c r="C50" s="37"/>
      <c r="D50" s="27"/>
      <c r="E50" s="15"/>
      <c r="F50" s="15"/>
    </row>
    <row r="51" spans="1:6" s="9" customFormat="1" ht="34.9" customHeight="1" x14ac:dyDescent="0.3">
      <c r="A51" s="32"/>
      <c r="B51" s="11" t="s">
        <v>16</v>
      </c>
      <c r="C51" s="16">
        <f>COUNTA(C42:C50)</f>
        <v>8</v>
      </c>
      <c r="D51" s="17">
        <f>SUM(D42:D50)</f>
        <v>1663510</v>
      </c>
    </row>
    <row r="52" spans="1:6" s="9" customFormat="1" ht="34.9" customHeight="1" x14ac:dyDescent="0.3">
      <c r="A52" s="31" t="s">
        <v>57</v>
      </c>
      <c r="B52" s="14"/>
      <c r="C52" s="14"/>
      <c r="D52" s="27"/>
    </row>
    <row r="53" spans="1:6" s="9" customFormat="1" ht="34.9" customHeight="1" x14ac:dyDescent="0.3">
      <c r="A53" s="31"/>
      <c r="B53" s="14"/>
      <c r="C53" s="14"/>
      <c r="D53" s="27"/>
    </row>
    <row r="54" spans="1:6" s="9" customFormat="1" ht="34.9" customHeight="1" x14ac:dyDescent="0.3">
      <c r="A54" s="31"/>
      <c r="B54" s="14"/>
      <c r="C54" s="14"/>
      <c r="D54" s="27"/>
    </row>
    <row r="55" spans="1:6" s="9" customFormat="1" ht="34.9" customHeight="1" x14ac:dyDescent="0.3">
      <c r="A55" s="32"/>
      <c r="B55" s="11" t="s">
        <v>16</v>
      </c>
      <c r="C55" s="16">
        <f>COUNTA(C52:C54)</f>
        <v>0</v>
      </c>
      <c r="D55" s="17">
        <f>SUM(D52:D54)</f>
        <v>0</v>
      </c>
    </row>
    <row r="56" spans="1:6" s="9" customFormat="1" ht="34.9" customHeight="1" x14ac:dyDescent="0.3">
      <c r="A56" s="6" t="s">
        <v>17</v>
      </c>
      <c r="B56" s="11"/>
      <c r="C56" s="16">
        <f>SUM(C37,C41,C51,C55)</f>
        <v>25</v>
      </c>
      <c r="D56" s="28">
        <f>SUM(D37,D41,D51,D55)</f>
        <v>4259010</v>
      </c>
    </row>
  </sheetData>
  <mergeCells count="2">
    <mergeCell ref="A42:A51"/>
    <mergeCell ref="A52:A5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6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4분기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2017-01-19T23:12:49Z</cp:lastPrinted>
  <dcterms:created xsi:type="dcterms:W3CDTF">2013-05-28T05:50:50Z</dcterms:created>
  <dcterms:modified xsi:type="dcterms:W3CDTF">2021-01-13T06:31:35Z</dcterms:modified>
</cp:coreProperties>
</file>