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X\Desktop\9월, 10월 제출\(감사실) 3분기 업추비 및 클린카드\"/>
    </mc:Choice>
  </mc:AlternateContent>
  <bookViews>
    <workbookView xWindow="0" yWindow="0" windowWidth="21600" windowHeight="9690" tabRatio="275"/>
  </bookViews>
  <sheets>
    <sheet name="7월" sheetId="5" r:id="rId1"/>
    <sheet name="8월" sheetId="9" r:id="rId2"/>
    <sheet name="9월" sheetId="10" r:id="rId3"/>
  </sheets>
  <calcPr calcId="152511"/>
</workbook>
</file>

<file path=xl/calcChain.xml><?xml version="1.0" encoding="utf-8"?>
<calcChain xmlns="http://schemas.openxmlformats.org/spreadsheetml/2006/main">
  <c r="D24" i="10" l="1"/>
  <c r="D23" i="10"/>
  <c r="C23" i="10"/>
  <c r="D15" i="9"/>
  <c r="C15" i="9"/>
  <c r="C7" i="5"/>
  <c r="C6" i="5"/>
  <c r="D22" i="5"/>
  <c r="C22" i="5"/>
  <c r="C16" i="5"/>
  <c r="D16" i="5"/>
  <c r="C15" i="10" l="1"/>
  <c r="D15" i="10"/>
  <c r="C7" i="10" l="1"/>
  <c r="B7" i="10"/>
  <c r="C6" i="10"/>
  <c r="B6" i="10"/>
  <c r="A7" i="10"/>
  <c r="A6" i="10"/>
  <c r="B8" i="10" l="1"/>
  <c r="C8" i="10"/>
  <c r="C24" i="10"/>
  <c r="A6" i="9"/>
  <c r="D6" i="10" l="1"/>
  <c r="D8" i="10"/>
  <c r="D7" i="10"/>
  <c r="B6" i="9"/>
  <c r="C16" i="9"/>
  <c r="B7" i="9" s="1"/>
  <c r="C6" i="9"/>
  <c r="D16" i="9"/>
  <c r="A7" i="5"/>
  <c r="A6" i="5"/>
  <c r="B6" i="5"/>
  <c r="C7" i="9" l="1"/>
  <c r="D23" i="5"/>
  <c r="C23" i="5"/>
  <c r="B7" i="5"/>
  <c r="D6" i="9" l="1"/>
  <c r="D7" i="9"/>
  <c r="C8" i="5" l="1"/>
  <c r="D7" i="5" s="1"/>
  <c r="D8" i="5" l="1"/>
  <c r="D6" i="5"/>
  <c r="B8" i="5"/>
</calcChain>
</file>

<file path=xl/sharedStrings.xml><?xml version="1.0" encoding="utf-8"?>
<sst xmlns="http://schemas.openxmlformats.org/spreadsheetml/2006/main" count="95" uniqueCount="49">
  <si>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</si>
  <si>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</si>
  <si>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</si>
  <si>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</si>
  <si>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</si>
  <si>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</si>
  <si>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</si>
  <si>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</si>
  <si>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</si>
  <si>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</si>
  <si>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</si>
  <si>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</si>
  <si>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</si>
  <si>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</si>
  <si>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소계</t>
    <phoneticPr fontId="1" type="noConversion"/>
  </si>
  <si>
    <t>직원격려 만찬</t>
    <phoneticPr fontId="1" type="noConversion"/>
  </si>
  <si>
    <t>2020년 9월 조달품질원 업무추진비 집행내역</t>
    <phoneticPr fontId="1" type="noConversion"/>
  </si>
  <si>
    <t>2020년 8월 조달품질원 업무추진비 집행내역</t>
    <phoneticPr fontId="1" type="noConversion"/>
  </si>
  <si>
    <t>2020년 7월 조달품질원 업무추진비 집행내역</t>
    <phoneticPr fontId="1" type="noConversion"/>
  </si>
  <si>
    <t>2020-07-14</t>
    <phoneticPr fontId="1" type="noConversion"/>
  </si>
  <si>
    <t>2020-07-22</t>
    <phoneticPr fontId="1" type="noConversion"/>
  </si>
  <si>
    <t>2020-07-24</t>
    <phoneticPr fontId="1" type="noConversion"/>
  </si>
  <si>
    <t>복무점검 관련 업무 협의</t>
    <phoneticPr fontId="1" type="noConversion"/>
  </si>
  <si>
    <t>2020-07-21</t>
    <phoneticPr fontId="1" type="noConversion"/>
  </si>
  <si>
    <t>2020-07-23</t>
    <phoneticPr fontId="1" type="noConversion"/>
  </si>
  <si>
    <t>2020-07-29</t>
    <phoneticPr fontId="1" type="noConversion"/>
  </si>
  <si>
    <t>2020-07-30</t>
    <phoneticPr fontId="1" type="noConversion"/>
  </si>
  <si>
    <t>직원격려 만찬</t>
    <phoneticPr fontId="1" type="noConversion"/>
  </si>
  <si>
    <t>직원격려 간식 구매</t>
    <phoneticPr fontId="1" type="noConversion"/>
  </si>
  <si>
    <t>직원격려 오찬</t>
    <phoneticPr fontId="1" type="noConversion"/>
  </si>
  <si>
    <t>직원격려 만찬</t>
    <phoneticPr fontId="1" type="noConversion"/>
  </si>
  <si>
    <t>2020-08-06</t>
    <phoneticPr fontId="1" type="noConversion"/>
  </si>
  <si>
    <t>2020-08-07</t>
    <phoneticPr fontId="1" type="noConversion"/>
  </si>
  <si>
    <t>2020-08-19</t>
    <phoneticPr fontId="1" type="noConversion"/>
  </si>
  <si>
    <t>직원격려(미화팀) 오찬</t>
    <phoneticPr fontId="1" type="noConversion"/>
  </si>
  <si>
    <t>2020-09-02</t>
    <phoneticPr fontId="1" type="noConversion"/>
  </si>
  <si>
    <t>2020-09-16</t>
    <phoneticPr fontId="1" type="noConversion"/>
  </si>
  <si>
    <t>2020-09-09</t>
    <phoneticPr fontId="1" type="noConversion"/>
  </si>
  <si>
    <t>2020-09-07</t>
    <phoneticPr fontId="1" type="noConversion"/>
  </si>
  <si>
    <t>2020-09-24</t>
    <phoneticPr fontId="1" type="noConversion"/>
  </si>
  <si>
    <t>2020-09-25</t>
    <phoneticPr fontId="1" type="noConversion"/>
  </si>
  <si>
    <t>본청장 직원격려(품질총괄과)</t>
  </si>
  <si>
    <t>본청장 직원격려(조사분석과)</t>
    <phoneticPr fontId="1" type="noConversion"/>
  </si>
  <si>
    <t>본청장 직원격려(품질점검과)</t>
    <phoneticPr fontId="1" type="noConversion"/>
  </si>
  <si>
    <t>본청장 직원격려(납품검사과)</t>
    <phoneticPr fontId="1" type="noConversion"/>
  </si>
  <si>
    <t>전문기관검사 업무 협의</t>
    <phoneticPr fontId="1" type="noConversion"/>
  </si>
  <si>
    <t>조달물자 품질관리 업무 협의</t>
    <phoneticPr fontId="1" type="noConversion"/>
  </si>
  <si>
    <t>근무성적평가위원회 관련 업무 협의</t>
    <phoneticPr fontId="1" type="noConversion"/>
  </si>
  <si>
    <t>군수품 품질보증업무 이관 업무 회의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</si>
</sst>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178" fontId="5" fillId="0" borderId="1" xfId="1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/>
  </sheetViews>
  <sheetFormatPr defaultRowHeight="16.5" x14ac:dyDescent="0.3"/>
  <cols>
    <col min="1" max="1" width="32.75" customWidth="1"/>
    <col min="2" max="2" width="16.375" bestFit="1" customWidth="1"/>
    <col min="3" max="3" width="37.62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2" t="s">
        <v>18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24" t="str">
        <f>A13</f>
        <v>조달행정 주요현안 회의 및 간담회</v>
      </c>
      <c r="B6" s="14">
        <f>C16</f>
        <v>3</v>
      </c>
      <c r="C6" s="25">
        <f>D16</f>
        <v>463000</v>
      </c>
      <c r="D6" s="26">
        <f>C6/C8</f>
        <v>0.33820306793279764</v>
      </c>
    </row>
    <row r="7" spans="1:11" s="7" customFormat="1" ht="34.9" customHeight="1" x14ac:dyDescent="0.3">
      <c r="A7" s="24" t="str">
        <f>A17</f>
        <v>직원 사기진작 및 격려</v>
      </c>
      <c r="B7" s="14">
        <f>C22</f>
        <v>5</v>
      </c>
      <c r="C7" s="25">
        <f>D22</f>
        <v>906000</v>
      </c>
      <c r="D7" s="26">
        <f>C7/C8</f>
        <v>0.66179693206720236</v>
      </c>
    </row>
    <row r="8" spans="1:11" s="8" customFormat="1" ht="34.9" customHeight="1" x14ac:dyDescent="0.3">
      <c r="A8" s="6" t="s">
        <v>7</v>
      </c>
      <c r="B8" s="15">
        <f>C23</f>
        <v>8</v>
      </c>
      <c r="C8" s="16">
        <f>SUM(C6:C7)</f>
        <v>1369000</v>
      </c>
      <c r="D8" s="17">
        <f>C8/$C$8</f>
        <v>1</v>
      </c>
    </row>
    <row r="9" spans="1:11" s="8" customFormat="1" ht="34.9" customHeight="1" x14ac:dyDescent="0.3"/>
    <row r="10" spans="1:11" s="4" customFormat="1" ht="34.9" customHeight="1" x14ac:dyDescent="0.3">
      <c r="A10" s="3" t="s">
        <v>8</v>
      </c>
      <c r="D10" s="9"/>
    </row>
    <row r="11" spans="1:11" s="8" customFormat="1" ht="34.9" customHeight="1" x14ac:dyDescent="0.3">
      <c r="C11" s="5"/>
      <c r="D11" s="5" t="s">
        <v>2</v>
      </c>
    </row>
    <row r="12" spans="1:11" s="12" customFormat="1" ht="34.9" customHeight="1" x14ac:dyDescent="0.3">
      <c r="A12" s="6" t="s">
        <v>9</v>
      </c>
      <c r="B12" s="10" t="s">
        <v>0</v>
      </c>
      <c r="C12" s="6" t="s">
        <v>10</v>
      </c>
      <c r="D12" s="10" t="s">
        <v>5</v>
      </c>
      <c r="E12" s="11"/>
      <c r="F12" s="11"/>
    </row>
    <row r="13" spans="1:11" s="20" customFormat="1" ht="30" customHeight="1" x14ac:dyDescent="0.3">
      <c r="A13" s="32" t="s">
        <v>12</v>
      </c>
      <c r="B13" s="18" t="s">
        <v>19</v>
      </c>
      <c r="C13" s="29" t="s">
        <v>48</v>
      </c>
      <c r="D13" s="21">
        <v>276000</v>
      </c>
      <c r="K13" s="1"/>
    </row>
    <row r="14" spans="1:11" s="20" customFormat="1" ht="30" customHeight="1" x14ac:dyDescent="0.3">
      <c r="A14" s="32"/>
      <c r="B14" s="18" t="s">
        <v>20</v>
      </c>
      <c r="C14" s="29" t="s">
        <v>47</v>
      </c>
      <c r="D14" s="21">
        <v>125000</v>
      </c>
      <c r="K14" s="1"/>
    </row>
    <row r="15" spans="1:11" s="20" customFormat="1" ht="30" customHeight="1" x14ac:dyDescent="0.3">
      <c r="A15" s="32"/>
      <c r="B15" s="18" t="s">
        <v>21</v>
      </c>
      <c r="C15" s="29" t="s">
        <v>22</v>
      </c>
      <c r="D15" s="21">
        <v>62000</v>
      </c>
      <c r="K15" s="1"/>
    </row>
    <row r="16" spans="1:11" s="20" customFormat="1" ht="30" customHeight="1" x14ac:dyDescent="0.3">
      <c r="A16" s="32"/>
      <c r="B16" s="19" t="s">
        <v>11</v>
      </c>
      <c r="C16" s="23">
        <f>COUNTA(C13:C15)</f>
        <v>3</v>
      </c>
      <c r="D16" s="22">
        <f>SUM(D13:D15)</f>
        <v>463000</v>
      </c>
      <c r="K16" s="1"/>
    </row>
    <row r="17" spans="1:11" s="20" customFormat="1" ht="30" customHeight="1" x14ac:dyDescent="0.3">
      <c r="A17" s="33" t="s">
        <v>13</v>
      </c>
      <c r="B17" s="18" t="s">
        <v>23</v>
      </c>
      <c r="C17" s="28" t="s">
        <v>27</v>
      </c>
      <c r="D17" s="21">
        <v>82000</v>
      </c>
      <c r="K17" s="1"/>
    </row>
    <row r="18" spans="1:11" s="20" customFormat="1" ht="30" customHeight="1" x14ac:dyDescent="0.3">
      <c r="A18" s="35"/>
      <c r="B18" s="18" t="s">
        <v>24</v>
      </c>
      <c r="C18" s="28" t="s">
        <v>28</v>
      </c>
      <c r="D18" s="21">
        <v>103000</v>
      </c>
      <c r="K18" s="1"/>
    </row>
    <row r="19" spans="1:11" s="20" customFormat="1" ht="30" customHeight="1" x14ac:dyDescent="0.3">
      <c r="A19" s="35"/>
      <c r="B19" s="18" t="s">
        <v>24</v>
      </c>
      <c r="C19" s="28" t="s">
        <v>29</v>
      </c>
      <c r="D19" s="21">
        <v>396000</v>
      </c>
      <c r="K19" s="1"/>
    </row>
    <row r="20" spans="1:11" s="20" customFormat="1" ht="30" customHeight="1" x14ac:dyDescent="0.3">
      <c r="A20" s="35"/>
      <c r="B20" s="18" t="s">
        <v>25</v>
      </c>
      <c r="C20" s="28" t="s">
        <v>29</v>
      </c>
      <c r="D20" s="21">
        <v>40000</v>
      </c>
      <c r="K20" s="1"/>
    </row>
    <row r="21" spans="1:11" s="20" customFormat="1" ht="30" customHeight="1" x14ac:dyDescent="0.3">
      <c r="A21" s="35"/>
      <c r="B21" s="18" t="s">
        <v>26</v>
      </c>
      <c r="C21" s="28" t="s">
        <v>30</v>
      </c>
      <c r="D21" s="21">
        <v>285000</v>
      </c>
      <c r="K21" s="1"/>
    </row>
    <row r="22" spans="1:11" s="20" customFormat="1" ht="30" customHeight="1" x14ac:dyDescent="0.3">
      <c r="A22" s="34"/>
      <c r="B22" s="19" t="s">
        <v>14</v>
      </c>
      <c r="C22" s="23">
        <f>COUNTA(C17:C21)</f>
        <v>5</v>
      </c>
      <c r="D22" s="22">
        <f>SUM(D17:D21)</f>
        <v>906000</v>
      </c>
      <c r="K22" s="1"/>
    </row>
    <row r="23" spans="1:11" ht="30" customHeight="1" x14ac:dyDescent="0.3">
      <c r="A23" s="6" t="s">
        <v>7</v>
      </c>
      <c r="B23" s="10"/>
      <c r="C23" s="13">
        <f>C16+C22</f>
        <v>8</v>
      </c>
      <c r="D23" s="30">
        <f>D16+D22</f>
        <v>1369000</v>
      </c>
    </row>
  </sheetData>
  <mergeCells count="2">
    <mergeCell ref="A13:A16"/>
    <mergeCell ref="A17:A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RowHeight="16.5" x14ac:dyDescent="0.3"/>
  <cols>
    <col min="1" max="1" width="32.75" style="20" customWidth="1"/>
    <col min="2" max="2" width="16.375" style="20" bestFit="1" customWidth="1"/>
    <col min="3" max="3" width="37.625" style="20" customWidth="1"/>
    <col min="4" max="4" width="15.875" style="20" customWidth="1"/>
    <col min="5" max="6" width="9" style="20"/>
    <col min="7" max="7" width="9.125" style="20" bestFit="1" customWidth="1"/>
    <col min="8" max="8" width="9" style="20"/>
    <col min="9" max="9" width="10.5" style="20" bestFit="1" customWidth="1"/>
    <col min="10" max="10" width="9" style="20"/>
    <col min="11" max="11" width="29.25" style="1" bestFit="1" customWidth="1"/>
    <col min="12" max="16384" width="9" style="20"/>
  </cols>
  <sheetData>
    <row r="1" spans="1:11" ht="31.5" x14ac:dyDescent="0.3">
      <c r="A1" s="2" t="s">
        <v>17</v>
      </c>
      <c r="B1" s="2"/>
      <c r="C1" s="2"/>
      <c r="D1" s="2"/>
      <c r="K1" s="20"/>
    </row>
    <row r="2" spans="1:11" ht="34.9" customHeight="1" x14ac:dyDescent="0.3">
      <c r="K2" s="20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31" t="str">
        <f>A12</f>
        <v>직원 사기진작 및 격려</v>
      </c>
      <c r="B6" s="14">
        <f>C15</f>
        <v>3</v>
      </c>
      <c r="C6" s="25">
        <f>D15</f>
        <v>538300</v>
      </c>
      <c r="D6" s="26">
        <f>C6/C7</f>
        <v>1</v>
      </c>
    </row>
    <row r="7" spans="1:11" s="8" customFormat="1" ht="34.9" customHeight="1" x14ac:dyDescent="0.3">
      <c r="A7" s="6" t="s">
        <v>7</v>
      </c>
      <c r="B7" s="15">
        <f>C16</f>
        <v>3</v>
      </c>
      <c r="C7" s="16">
        <f>SUM(C6:C6)</f>
        <v>538300</v>
      </c>
      <c r="D7" s="17">
        <f>C7/$C$7</f>
        <v>1</v>
      </c>
    </row>
    <row r="8" spans="1:11" s="8" customFormat="1" ht="34.9" customHeight="1" x14ac:dyDescent="0.3"/>
    <row r="9" spans="1:11" s="4" customFormat="1" ht="34.9" customHeight="1" x14ac:dyDescent="0.3">
      <c r="A9" s="3" t="s">
        <v>8</v>
      </c>
      <c r="D9" s="9"/>
    </row>
    <row r="10" spans="1:11" s="8" customFormat="1" ht="34.9" customHeight="1" x14ac:dyDescent="0.3">
      <c r="C10" s="5"/>
      <c r="D10" s="5" t="s">
        <v>2</v>
      </c>
    </row>
    <row r="11" spans="1:11" s="12" customFormat="1" ht="34.9" customHeight="1" x14ac:dyDescent="0.3">
      <c r="A11" s="6" t="s">
        <v>9</v>
      </c>
      <c r="B11" s="10" t="s">
        <v>0</v>
      </c>
      <c r="C11" s="6" t="s">
        <v>10</v>
      </c>
      <c r="D11" s="10" t="s">
        <v>5</v>
      </c>
      <c r="E11" s="11"/>
      <c r="F11" s="11"/>
    </row>
    <row r="12" spans="1:11" ht="30" customHeight="1" x14ac:dyDescent="0.3">
      <c r="A12" s="32" t="s">
        <v>13</v>
      </c>
      <c r="B12" s="18" t="s">
        <v>31</v>
      </c>
      <c r="C12" s="27" t="s">
        <v>15</v>
      </c>
      <c r="D12" s="21">
        <v>93300</v>
      </c>
    </row>
    <row r="13" spans="1:11" ht="30" customHeight="1" x14ac:dyDescent="0.3">
      <c r="A13" s="32"/>
      <c r="B13" s="18" t="s">
        <v>32</v>
      </c>
      <c r="C13" s="27" t="s">
        <v>34</v>
      </c>
      <c r="D13" s="21">
        <v>270000</v>
      </c>
    </row>
    <row r="14" spans="1:11" ht="30" customHeight="1" x14ac:dyDescent="0.3">
      <c r="A14" s="32"/>
      <c r="B14" s="18" t="s">
        <v>33</v>
      </c>
      <c r="C14" s="27" t="s">
        <v>29</v>
      </c>
      <c r="D14" s="21">
        <v>175000</v>
      </c>
    </row>
    <row r="15" spans="1:11" ht="30" customHeight="1" x14ac:dyDescent="0.3">
      <c r="A15" s="32"/>
      <c r="B15" s="19" t="s">
        <v>11</v>
      </c>
      <c r="C15" s="23">
        <f>COUNTA(C12:C14)</f>
        <v>3</v>
      </c>
      <c r="D15" s="22">
        <f>SUM(D12:D14)</f>
        <v>538300</v>
      </c>
    </row>
    <row r="16" spans="1:11" ht="30" customHeight="1" x14ac:dyDescent="0.3">
      <c r="A16" s="6" t="s">
        <v>7</v>
      </c>
      <c r="B16" s="10"/>
      <c r="C16" s="13">
        <f>C15</f>
        <v>3</v>
      </c>
      <c r="D16" s="30">
        <f>D15</f>
        <v>538300</v>
      </c>
    </row>
  </sheetData>
  <mergeCells count="1">
    <mergeCell ref="A12:A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defaultRowHeight="16.5" x14ac:dyDescent="0.3"/>
  <cols>
    <col min="1" max="1" width="32.75" style="20" customWidth="1"/>
    <col min="2" max="2" width="16.375" style="20" bestFit="1" customWidth="1"/>
    <col min="3" max="3" width="37.625" style="20" customWidth="1"/>
    <col min="4" max="4" width="15.875" style="20" customWidth="1"/>
    <col min="5" max="6" width="9" style="20"/>
    <col min="7" max="7" width="9.125" style="20" bestFit="1" customWidth="1"/>
    <col min="8" max="8" width="9" style="20"/>
    <col min="9" max="9" width="10.5" style="20" bestFit="1" customWidth="1"/>
    <col min="10" max="10" width="9" style="20"/>
    <col min="11" max="11" width="29.25" style="1" bestFit="1" customWidth="1"/>
    <col min="12" max="16384" width="9" style="20"/>
  </cols>
  <sheetData>
    <row r="1" spans="1:11" ht="31.5" x14ac:dyDescent="0.3">
      <c r="A1" s="2" t="s">
        <v>16</v>
      </c>
      <c r="B1" s="2"/>
      <c r="C1" s="2"/>
      <c r="D1" s="2"/>
      <c r="K1" s="20"/>
    </row>
    <row r="2" spans="1:11" ht="34.9" customHeight="1" x14ac:dyDescent="0.3">
      <c r="K2" s="20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31" t="str">
        <f>A13</f>
        <v>조달행정 주요현안 회의 및 간담회</v>
      </c>
      <c r="B6" s="14">
        <f>C15</f>
        <v>2</v>
      </c>
      <c r="C6" s="25">
        <f>D15</f>
        <v>271000</v>
      </c>
      <c r="D6" s="26">
        <f>C6/C8</f>
        <v>0.23607094323844036</v>
      </c>
    </row>
    <row r="7" spans="1:11" s="7" customFormat="1" ht="34.9" customHeight="1" x14ac:dyDescent="0.3">
      <c r="A7" s="31" t="str">
        <f>A16</f>
        <v>직원 사기진작 및 격려</v>
      </c>
      <c r="B7" s="14">
        <f>C23</f>
        <v>7</v>
      </c>
      <c r="C7" s="25">
        <f>D23</f>
        <v>876960</v>
      </c>
      <c r="D7" s="26">
        <f>C7/C8</f>
        <v>0.76392905676155964</v>
      </c>
    </row>
    <row r="8" spans="1:11" s="8" customFormat="1" ht="34.9" customHeight="1" x14ac:dyDescent="0.3">
      <c r="A8" s="6" t="s">
        <v>7</v>
      </c>
      <c r="B8" s="15">
        <f>SUM(B6:B7)</f>
        <v>9</v>
      </c>
      <c r="C8" s="16">
        <f>SUM(C6:C7)</f>
        <v>1147960</v>
      </c>
      <c r="D8" s="17">
        <f>C8/$C$8</f>
        <v>1</v>
      </c>
    </row>
    <row r="9" spans="1:11" s="8" customFormat="1" ht="34.9" customHeight="1" x14ac:dyDescent="0.3"/>
    <row r="10" spans="1:11" s="4" customFormat="1" ht="34.9" customHeight="1" x14ac:dyDescent="0.3">
      <c r="A10" s="3" t="s">
        <v>8</v>
      </c>
      <c r="D10" s="9"/>
    </row>
    <row r="11" spans="1:11" s="8" customFormat="1" ht="34.9" customHeight="1" x14ac:dyDescent="0.3">
      <c r="C11" s="5"/>
      <c r="D11" s="5" t="s">
        <v>2</v>
      </c>
    </row>
    <row r="12" spans="1:11" s="12" customFormat="1" ht="34.9" customHeight="1" x14ac:dyDescent="0.3">
      <c r="A12" s="6" t="s">
        <v>9</v>
      </c>
      <c r="B12" s="10" t="s">
        <v>0</v>
      </c>
      <c r="C12" s="6" t="s">
        <v>10</v>
      </c>
      <c r="D12" s="10" t="s">
        <v>5</v>
      </c>
      <c r="E12" s="11"/>
      <c r="F12" s="11"/>
    </row>
    <row r="13" spans="1:11" ht="30" customHeight="1" x14ac:dyDescent="0.3">
      <c r="A13" s="32" t="s">
        <v>12</v>
      </c>
      <c r="B13" s="18" t="s">
        <v>37</v>
      </c>
      <c r="C13" s="29" t="s">
        <v>46</v>
      </c>
      <c r="D13" s="21">
        <v>161000</v>
      </c>
    </row>
    <row r="14" spans="1:11" ht="30" customHeight="1" x14ac:dyDescent="0.3">
      <c r="A14" s="32"/>
      <c r="B14" s="18" t="s">
        <v>36</v>
      </c>
      <c r="C14" s="29" t="s">
        <v>45</v>
      </c>
      <c r="D14" s="21">
        <v>110000</v>
      </c>
    </row>
    <row r="15" spans="1:11" ht="30" customHeight="1" x14ac:dyDescent="0.3">
      <c r="A15" s="32"/>
      <c r="B15" s="19" t="s">
        <v>11</v>
      </c>
      <c r="C15" s="23">
        <f>COUNTA(C13:C14)</f>
        <v>2</v>
      </c>
      <c r="D15" s="22">
        <f>SUM(D13:D14)</f>
        <v>271000</v>
      </c>
    </row>
    <row r="16" spans="1:11" ht="30" customHeight="1" x14ac:dyDescent="0.3">
      <c r="A16" s="32" t="s">
        <v>13</v>
      </c>
      <c r="B16" s="18" t="s">
        <v>35</v>
      </c>
      <c r="C16" s="28" t="s">
        <v>27</v>
      </c>
      <c r="D16" s="21">
        <v>125000</v>
      </c>
    </row>
    <row r="17" spans="1:4" ht="30" customHeight="1" x14ac:dyDescent="0.3">
      <c r="A17" s="32"/>
      <c r="B17" s="18" t="s">
        <v>38</v>
      </c>
      <c r="C17" s="29" t="s">
        <v>15</v>
      </c>
      <c r="D17" s="21">
        <v>131000</v>
      </c>
    </row>
    <row r="18" spans="1:4" ht="30" customHeight="1" x14ac:dyDescent="0.3">
      <c r="A18" s="32"/>
      <c r="B18" s="18" t="s">
        <v>39</v>
      </c>
      <c r="C18" s="29" t="s">
        <v>15</v>
      </c>
      <c r="D18" s="21">
        <v>224000</v>
      </c>
    </row>
    <row r="19" spans="1:4" ht="30" customHeight="1" x14ac:dyDescent="0.3">
      <c r="A19" s="32"/>
      <c r="B19" s="18" t="s">
        <v>39</v>
      </c>
      <c r="C19" s="28" t="s">
        <v>41</v>
      </c>
      <c r="D19" s="21">
        <v>105000</v>
      </c>
    </row>
    <row r="20" spans="1:4" ht="30" customHeight="1" x14ac:dyDescent="0.3">
      <c r="A20" s="32"/>
      <c r="B20" s="18" t="s">
        <v>39</v>
      </c>
      <c r="C20" s="28" t="s">
        <v>42</v>
      </c>
      <c r="D20" s="21">
        <v>97000</v>
      </c>
    </row>
    <row r="21" spans="1:4" ht="30" customHeight="1" x14ac:dyDescent="0.3">
      <c r="A21" s="32"/>
      <c r="B21" s="18" t="s">
        <v>40</v>
      </c>
      <c r="C21" s="28" t="s">
        <v>43</v>
      </c>
      <c r="D21" s="21">
        <v>97340</v>
      </c>
    </row>
    <row r="22" spans="1:4" ht="30" customHeight="1" x14ac:dyDescent="0.3">
      <c r="A22" s="32"/>
      <c r="B22" s="18" t="s">
        <v>40</v>
      </c>
      <c r="C22" s="28" t="s">
        <v>44</v>
      </c>
      <c r="D22" s="21">
        <v>97620</v>
      </c>
    </row>
    <row r="23" spans="1:4" ht="30" customHeight="1" x14ac:dyDescent="0.3">
      <c r="A23" s="32"/>
      <c r="B23" s="19" t="s">
        <v>11</v>
      </c>
      <c r="C23" s="23">
        <f>COUNTA(C16:C22)</f>
        <v>7</v>
      </c>
      <c r="D23" s="22">
        <f>SUM(D16:D22)</f>
        <v>876960</v>
      </c>
    </row>
    <row r="24" spans="1:4" ht="30" customHeight="1" x14ac:dyDescent="0.3">
      <c r="A24" s="6" t="s">
        <v>7</v>
      </c>
      <c r="B24" s="10"/>
      <c r="C24" s="13">
        <f>C15+C23</f>
        <v>9</v>
      </c>
      <c r="D24" s="30">
        <f>SUM(D23,D15)</f>
        <v>1147960</v>
      </c>
    </row>
  </sheetData>
  <mergeCells count="2">
    <mergeCell ref="A13:A15"/>
    <mergeCell ref="A16:A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8월</vt:lpstr>
      <vt:lpstr>9월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X</cp:lastModifiedBy>
  <cp:lastPrinted>2020-07-20T01:17:49Z</cp:lastPrinted>
  <dcterms:created xsi:type="dcterms:W3CDTF">2013-05-28T05:50:50Z</dcterms:created>
  <dcterms:modified xsi:type="dcterms:W3CDTF">2020-10-19T00:48:56Z</dcterms:modified>
</cp:coreProperties>
</file>