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45" yWindow="1020" windowWidth="13680" windowHeight="12600" tabRatio="275"/>
  </bookViews>
  <sheets>
    <sheet name="4월" sheetId="29" r:id="rId1"/>
    <sheet name="5월" sheetId="30" r:id="rId2"/>
    <sheet name="6월" sheetId="31" r:id="rId3"/>
  </sheets>
  <calcPr calcId="144525"/>
</workbook>
</file>

<file path=xl/calcChain.xml><?xml version="1.0" encoding="utf-8"?>
<calcChain xmlns="http://schemas.openxmlformats.org/spreadsheetml/2006/main">
  <c r="C27" i="31" l="1"/>
  <c r="B8" i="31" s="1"/>
  <c r="D27" i="31"/>
  <c r="C8" i="31" s="1"/>
  <c r="D21" i="31"/>
  <c r="C21" i="31"/>
  <c r="B7" i="31" s="1"/>
  <c r="D18" i="31"/>
  <c r="C18" i="31"/>
  <c r="C7" i="31"/>
  <c r="C28" i="31" l="1"/>
  <c r="B9" i="31" s="1"/>
  <c r="D28" i="31"/>
  <c r="C6" i="31"/>
  <c r="B6" i="31"/>
  <c r="D22" i="30"/>
  <c r="C8" i="30" s="1"/>
  <c r="C22" i="30"/>
  <c r="B8" i="30" s="1"/>
  <c r="D19" i="30"/>
  <c r="C7" i="30" s="1"/>
  <c r="C19" i="30"/>
  <c r="B7" i="30" s="1"/>
  <c r="D16" i="30"/>
  <c r="C16" i="30"/>
  <c r="C23" i="30" s="1"/>
  <c r="B9" i="30" s="1"/>
  <c r="D17" i="29"/>
  <c r="C9" i="31" l="1"/>
  <c r="D6" i="31" s="1"/>
  <c r="D23" i="30"/>
  <c r="B6" i="30"/>
  <c r="C6" i="30"/>
  <c r="D27" i="29"/>
  <c r="C8" i="29" s="1"/>
  <c r="C27" i="29"/>
  <c r="B8" i="29" s="1"/>
  <c r="D20" i="29"/>
  <c r="C20" i="29"/>
  <c r="B7" i="29" s="1"/>
  <c r="C6" i="29"/>
  <c r="C17" i="29"/>
  <c r="C7" i="29"/>
  <c r="D9" i="31" l="1"/>
  <c r="D7" i="31"/>
  <c r="D8" i="31"/>
  <c r="C9" i="30"/>
  <c r="D6" i="30" s="1"/>
  <c r="D28" i="29"/>
  <c r="C28" i="29"/>
  <c r="B9" i="29" s="1"/>
  <c r="C9" i="29"/>
  <c r="D9" i="29" s="1"/>
  <c r="B6" i="29"/>
  <c r="D9" i="30" l="1"/>
  <c r="D8" i="30"/>
  <c r="D7" i="30"/>
  <c r="D8" i="29"/>
  <c r="D6" i="29"/>
  <c r="D7" i="29"/>
</calcChain>
</file>

<file path=xl/sharedStrings.xml><?xml version="1.0" encoding="utf-8"?>
<sst xmlns="http://schemas.openxmlformats.org/spreadsheetml/2006/main" count="88" uniqueCount="33">
  <si>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</si>
  <si>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</si>
  <si>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</si>
  <si>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</si>
  <si>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</si>
  <si>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</si>
  <si>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</si>
  <si>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</si>
  <si>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</si>
  <si>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</si>
  <si>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</si>
  <si>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</si>
  <si>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</si>
  <si>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직원 사기진작 및 격려</t>
    <phoneticPr fontId="1" type="noConversion"/>
  </si>
  <si>
    <t>유관기관 업무협의 및 설명회</t>
    <phoneticPr fontId="1" type="noConversion"/>
  </si>
  <si>
    <t>해외물자과 직원 격려</t>
  </si>
  <si>
    <t>2022년 4월 공공물자국장 업무추진비 집행내역</t>
    <phoneticPr fontId="1" type="noConversion"/>
  </si>
  <si>
    <t>감사원 감사 담당자 격려</t>
  </si>
  <si>
    <t>공무직 직원들 격려</t>
  </si>
  <si>
    <t>차세대나라장터 시스템 개선 업무 협의</t>
  </si>
  <si>
    <t>2023년도 예산안 검토</t>
  </si>
  <si>
    <t>외자구매업무처리규정 개정 관련 직원 격려</t>
  </si>
  <si>
    <t>국유재산기획과 직원 격려</t>
  </si>
  <si>
    <t>원자재비축과 직원 격려</t>
  </si>
  <si>
    <t>2022년 5월 공공물자국장 업무추진비 집행내역</t>
    <phoneticPr fontId="1" type="noConversion"/>
  </si>
  <si>
    <t>감사원 결과보고</t>
  </si>
  <si>
    <t>2022년 6월 공공물자국장 업무추진비 집행내역</t>
    <phoneticPr fontId="1" type="noConversion"/>
  </si>
  <si>
    <t>예결위 분석보고서 관련 업무설명회</t>
  </si>
  <si>
    <t>미스크 업무 담당자 직원 격려</t>
  </si>
  <si>
    <t>비축품목개발 관련 회의</t>
  </si>
  <si>
    <t>인사발령 직원 및 공무직 직원 및 격려</t>
  </si>
  <si>
    <t>비축업무 담당자 격려</t>
  </si>
  <si>
    <t>정책연구용역 관련 논의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</si>
</sst>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1"/>
      <color indexed="8"/>
      <name val="맑은 고딕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0" fontId="0" fillId="0" borderId="0" xfId="0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41" fontId="9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1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Border="1">
      <alignment vertical="center"/>
    </xf>
    <xf numFmtId="3" fontId="6" fillId="0" borderId="0" xfId="0" applyNumberFormat="1" applyFont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4" xfId="0" applyFont="1" applyBorder="1" applyAlignment="1">
      <alignment horizontal="center" vertical="center"/>
    </xf>
  </cellXfs>
  <cellStyles count="6">
    <cellStyle name="백분율" xfId="2" builtinId="5"/>
    <cellStyle name="쉼표 [0]" xfId="1" builtinId="6"/>
    <cellStyle name="쉼표 [0] 2" xfId="5"/>
    <cellStyle name="표준" xfId="0" builtinId="0"/>
    <cellStyle name="표준 2" xfId="4"/>
    <cellStyle name="표준 4" xfId="3"/>
  </cellStyles>
  <dxfs count="0"/>
  <tableStyles count="0" defaultTableStyle="TableStyleMedium9" defaultPivotStyle="PivotStyleLight16"/>
  <colors>
    <mruColors>
      <color rgb="FF0000CC"/>
      <color rgb="FFDFD0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3" workbookViewId="0">
      <selection activeCell="A18" sqref="A18:A20"/>
    </sheetView>
  </sheetViews>
  <sheetFormatPr defaultRowHeight="16.5" x14ac:dyDescent="0.3"/>
  <cols>
    <col min="1" max="1" width="32.75" customWidth="1"/>
    <col min="2" max="2" width="16.375" style="21" bestFit="1" customWidth="1"/>
    <col min="3" max="3" width="31.75" customWidth="1"/>
    <col min="4" max="4" width="15.875" customWidth="1"/>
    <col min="6" max="6" width="13.375" bestFit="1" customWidth="1"/>
    <col min="8" max="8" width="29.25" style="1" bestFit="1" customWidth="1"/>
  </cols>
  <sheetData>
    <row r="1" spans="1:8" ht="26.25" customHeight="1" x14ac:dyDescent="0.3">
      <c r="A1" s="36" t="s">
        <v>16</v>
      </c>
      <c r="B1" s="36"/>
      <c r="C1" s="36"/>
      <c r="D1" s="36"/>
      <c r="H1"/>
    </row>
    <row r="2" spans="1:8" ht="26.25" customHeight="1" x14ac:dyDescent="0.3">
      <c r="H2"/>
    </row>
    <row r="3" spans="1:8" s="3" customFormat="1" ht="26.25" customHeight="1" x14ac:dyDescent="0.3">
      <c r="A3" s="2" t="s">
        <v>1</v>
      </c>
      <c r="B3" s="12"/>
    </row>
    <row r="4" spans="1:8" s="3" customFormat="1" ht="26.25" customHeight="1" x14ac:dyDescent="0.3">
      <c r="B4" s="12"/>
      <c r="C4" s="4"/>
      <c r="D4" s="4" t="s">
        <v>2</v>
      </c>
    </row>
    <row r="5" spans="1:8" s="6" customFormat="1" ht="26.25" customHeight="1" x14ac:dyDescent="0.3">
      <c r="A5" s="5" t="s">
        <v>3</v>
      </c>
      <c r="B5" s="5" t="s">
        <v>4</v>
      </c>
      <c r="C5" s="5" t="s">
        <v>5</v>
      </c>
      <c r="D5" s="5" t="s">
        <v>6</v>
      </c>
    </row>
    <row r="6" spans="1:8" s="8" customFormat="1" ht="26.25" customHeight="1" x14ac:dyDescent="0.3">
      <c r="A6" s="24" t="s">
        <v>7</v>
      </c>
      <c r="B6" s="17">
        <f>C17</f>
        <v>2</v>
      </c>
      <c r="C6" s="15">
        <f>D17</f>
        <v>125000</v>
      </c>
      <c r="D6" s="7">
        <f>C6/$C$9</f>
        <v>0.26139690506064406</v>
      </c>
    </row>
    <row r="7" spans="1:8" s="8" customFormat="1" ht="26.25" customHeight="1" x14ac:dyDescent="0.3">
      <c r="A7" s="24" t="s">
        <v>14</v>
      </c>
      <c r="B7" s="17">
        <f>C20</f>
        <v>0</v>
      </c>
      <c r="C7" s="15">
        <f>D20</f>
        <v>0</v>
      </c>
      <c r="D7" s="7">
        <f>C7/$C$9</f>
        <v>0</v>
      </c>
    </row>
    <row r="8" spans="1:8" s="8" customFormat="1" ht="26.25" customHeight="1" x14ac:dyDescent="0.3">
      <c r="A8" s="24" t="s">
        <v>13</v>
      </c>
      <c r="B8" s="17">
        <f>C27</f>
        <v>5</v>
      </c>
      <c r="C8" s="15">
        <f>$D$27</f>
        <v>353200</v>
      </c>
      <c r="D8" s="7">
        <f>C8/$C$9</f>
        <v>0.73860309493935594</v>
      </c>
    </row>
    <row r="9" spans="1:8" s="8" customFormat="1" ht="26.25" customHeight="1" x14ac:dyDescent="0.3">
      <c r="A9" s="5" t="s">
        <v>8</v>
      </c>
      <c r="B9" s="18">
        <f>C28</f>
        <v>7</v>
      </c>
      <c r="C9" s="19">
        <f>SUM(C6:C8)</f>
        <v>478200</v>
      </c>
      <c r="D9" s="20">
        <f>C9/$C$9</f>
        <v>1</v>
      </c>
    </row>
    <row r="10" spans="1:8" s="8" customFormat="1" ht="26.25" customHeight="1" x14ac:dyDescent="0.3">
      <c r="B10" s="6"/>
    </row>
    <row r="11" spans="1:8" s="3" customFormat="1" ht="26.25" customHeight="1" x14ac:dyDescent="0.3">
      <c r="A11" s="2" t="s">
        <v>9</v>
      </c>
      <c r="B11" s="12"/>
      <c r="D11" s="9"/>
    </row>
    <row r="12" spans="1:8" s="8" customFormat="1" ht="26.25" customHeight="1" x14ac:dyDescent="0.3">
      <c r="B12" s="6"/>
      <c r="C12" s="4"/>
      <c r="D12" s="4" t="s">
        <v>2</v>
      </c>
    </row>
    <row r="13" spans="1:8" s="12" customFormat="1" ht="26.25" customHeight="1" x14ac:dyDescent="0.3">
      <c r="A13" s="5" t="s">
        <v>10</v>
      </c>
      <c r="B13" s="10" t="s">
        <v>0</v>
      </c>
      <c r="C13" s="5" t="s">
        <v>11</v>
      </c>
      <c r="D13" s="10" t="s">
        <v>5</v>
      </c>
      <c r="E13" s="11"/>
      <c r="F13" s="11"/>
    </row>
    <row r="14" spans="1:8" s="12" customFormat="1" ht="26.25" customHeight="1" x14ac:dyDescent="0.3">
      <c r="A14" s="37" t="s">
        <v>7</v>
      </c>
      <c r="B14" s="30">
        <v>44663</v>
      </c>
      <c r="C14" s="26" t="s">
        <v>19</v>
      </c>
      <c r="D14" s="23">
        <v>89000</v>
      </c>
      <c r="E14" s="11"/>
      <c r="F14" s="11"/>
    </row>
    <row r="15" spans="1:8" s="12" customFormat="1" ht="26.25" customHeight="1" x14ac:dyDescent="0.3">
      <c r="A15" s="38"/>
      <c r="B15" s="30">
        <v>44664</v>
      </c>
      <c r="C15" s="26" t="s">
        <v>20</v>
      </c>
      <c r="D15" s="23">
        <v>36000</v>
      </c>
      <c r="E15" s="11"/>
      <c r="F15" s="11"/>
    </row>
    <row r="16" spans="1:8" s="12" customFormat="1" ht="26.25" customHeight="1" x14ac:dyDescent="0.3">
      <c r="A16" s="38"/>
      <c r="B16" s="31"/>
      <c r="C16" s="28"/>
      <c r="D16" s="23"/>
      <c r="E16" s="11"/>
      <c r="F16" s="11"/>
    </row>
    <row r="17" spans="1:6" s="8" customFormat="1" ht="26.25" customHeight="1" x14ac:dyDescent="0.3">
      <c r="A17" s="39"/>
      <c r="B17" s="32" t="s">
        <v>12</v>
      </c>
      <c r="C17" s="14">
        <f>COUNTA(C14:C16)</f>
        <v>2</v>
      </c>
      <c r="D17" s="15">
        <f>SUM(D14:D16)</f>
        <v>125000</v>
      </c>
    </row>
    <row r="18" spans="1:6" s="8" customFormat="1" ht="26.25" customHeight="1" x14ac:dyDescent="0.3">
      <c r="A18" s="37" t="s">
        <v>14</v>
      </c>
      <c r="B18" s="31"/>
      <c r="C18" s="27"/>
      <c r="D18" s="23"/>
      <c r="E18" s="13"/>
      <c r="F18" s="13"/>
    </row>
    <row r="19" spans="1:6" s="8" customFormat="1" ht="26.25" customHeight="1" x14ac:dyDescent="0.3">
      <c r="A19" s="38"/>
      <c r="B19" s="30"/>
      <c r="C19" s="25"/>
      <c r="D19" s="22"/>
      <c r="E19" s="13"/>
      <c r="F19" s="33"/>
    </row>
    <row r="20" spans="1:6" s="8" customFormat="1" ht="26.25" customHeight="1" x14ac:dyDescent="0.3">
      <c r="A20" s="40"/>
      <c r="B20" s="32" t="s">
        <v>12</v>
      </c>
      <c r="C20" s="14">
        <f>COUNTA(C18:C19)</f>
        <v>0</v>
      </c>
      <c r="D20" s="15">
        <f>SUM(D18:D19)</f>
        <v>0</v>
      </c>
      <c r="E20" s="13"/>
      <c r="F20" s="33"/>
    </row>
    <row r="21" spans="1:6" s="8" customFormat="1" ht="26.25" customHeight="1" x14ac:dyDescent="0.3">
      <c r="A21" s="37" t="s">
        <v>13</v>
      </c>
      <c r="B21" s="30">
        <v>44656</v>
      </c>
      <c r="C21" s="27" t="s">
        <v>17</v>
      </c>
      <c r="D21" s="23">
        <v>48000</v>
      </c>
      <c r="E21" s="13"/>
      <c r="F21" s="33"/>
    </row>
    <row r="22" spans="1:6" s="8" customFormat="1" ht="26.25" customHeight="1" x14ac:dyDescent="0.3">
      <c r="A22" s="38"/>
      <c r="B22" s="30">
        <v>44657</v>
      </c>
      <c r="C22" s="27" t="s">
        <v>18</v>
      </c>
      <c r="D22" s="23">
        <v>36000</v>
      </c>
      <c r="E22" s="13"/>
      <c r="F22" s="33"/>
    </row>
    <row r="23" spans="1:6" s="8" customFormat="1" ht="26.25" customHeight="1" x14ac:dyDescent="0.3">
      <c r="A23" s="38"/>
      <c r="B23" s="30">
        <v>44670</v>
      </c>
      <c r="C23" s="27" t="s">
        <v>21</v>
      </c>
      <c r="D23" s="23">
        <v>173200</v>
      </c>
      <c r="E23" s="13"/>
      <c r="F23" s="33"/>
    </row>
    <row r="24" spans="1:6" s="8" customFormat="1" ht="26.25" customHeight="1" x14ac:dyDescent="0.3">
      <c r="A24" s="38"/>
      <c r="B24" s="30">
        <v>44673</v>
      </c>
      <c r="C24" s="27" t="s">
        <v>22</v>
      </c>
      <c r="D24" s="23">
        <v>46000</v>
      </c>
      <c r="E24" s="13"/>
      <c r="F24" s="33"/>
    </row>
    <row r="25" spans="1:6" s="8" customFormat="1" ht="26.25" customHeight="1" x14ac:dyDescent="0.3">
      <c r="A25" s="38"/>
      <c r="B25" s="30">
        <v>44679</v>
      </c>
      <c r="C25" s="27" t="s">
        <v>23</v>
      </c>
      <c r="D25" s="23">
        <v>50000</v>
      </c>
      <c r="E25" s="13"/>
      <c r="F25" s="34"/>
    </row>
    <row r="26" spans="1:6" s="8" customFormat="1" ht="26.25" customHeight="1" x14ac:dyDescent="0.3">
      <c r="A26" s="38"/>
      <c r="B26" s="30"/>
      <c r="C26" s="29"/>
      <c r="D26" s="23"/>
      <c r="E26" s="13"/>
      <c r="F26" s="33"/>
    </row>
    <row r="27" spans="1:6" s="8" customFormat="1" ht="26.25" customHeight="1" x14ac:dyDescent="0.3">
      <c r="A27" s="40"/>
      <c r="B27" s="10" t="s">
        <v>12</v>
      </c>
      <c r="C27" s="14">
        <f>COUNTA(C21:C26)</f>
        <v>5</v>
      </c>
      <c r="D27" s="15">
        <f>SUM(D21:D26)</f>
        <v>353200</v>
      </c>
      <c r="E27" s="13"/>
      <c r="F27" s="33"/>
    </row>
    <row r="28" spans="1:6" s="8" customFormat="1" ht="26.25" customHeight="1" x14ac:dyDescent="0.3">
      <c r="A28" s="5" t="s">
        <v>8</v>
      </c>
      <c r="B28" s="10"/>
      <c r="C28" s="14">
        <f>SUM(C17,C20,C27)</f>
        <v>7</v>
      </c>
      <c r="D28" s="16">
        <f>D17+D27+D20</f>
        <v>478200</v>
      </c>
      <c r="F28" s="34"/>
    </row>
  </sheetData>
  <mergeCells count="4">
    <mergeCell ref="A1:D1"/>
    <mergeCell ref="A14:A17"/>
    <mergeCell ref="A18:A20"/>
    <mergeCell ref="A21:A2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15" sqref="B15"/>
    </sheetView>
  </sheetViews>
  <sheetFormatPr defaultRowHeight="16.5" x14ac:dyDescent="0.3"/>
  <cols>
    <col min="1" max="1" width="32.75" customWidth="1"/>
    <col min="2" max="2" width="16.375" style="21" bestFit="1" customWidth="1"/>
    <col min="3" max="3" width="31.75" customWidth="1"/>
    <col min="4" max="4" width="15.875" customWidth="1"/>
  </cols>
  <sheetData>
    <row r="1" spans="1:5" ht="26.25" customHeight="1" x14ac:dyDescent="0.3">
      <c r="A1" s="36" t="s">
        <v>24</v>
      </c>
      <c r="B1" s="36"/>
      <c r="C1" s="36"/>
      <c r="D1" s="36"/>
    </row>
    <row r="2" spans="1:5" ht="26.25" customHeight="1" x14ac:dyDescent="0.3"/>
    <row r="3" spans="1:5" s="3" customFormat="1" ht="26.25" customHeight="1" x14ac:dyDescent="0.3">
      <c r="A3" s="2" t="s">
        <v>1</v>
      </c>
      <c r="B3" s="12"/>
    </row>
    <row r="4" spans="1:5" s="3" customFormat="1" ht="26.25" customHeight="1" x14ac:dyDescent="0.3">
      <c r="B4" s="12"/>
      <c r="C4" s="4"/>
      <c r="D4" s="4" t="s">
        <v>2</v>
      </c>
    </row>
    <row r="5" spans="1:5" s="6" customFormat="1" ht="26.25" customHeight="1" x14ac:dyDescent="0.3">
      <c r="A5" s="5" t="s">
        <v>3</v>
      </c>
      <c r="B5" s="5" t="s">
        <v>4</v>
      </c>
      <c r="C5" s="5" t="s">
        <v>5</v>
      </c>
      <c r="D5" s="5" t="s">
        <v>6</v>
      </c>
    </row>
    <row r="6" spans="1:5" s="8" customFormat="1" ht="26.25" customHeight="1" x14ac:dyDescent="0.3">
      <c r="A6" s="24" t="s">
        <v>7</v>
      </c>
      <c r="B6" s="17">
        <f>C16</f>
        <v>1</v>
      </c>
      <c r="C6" s="15">
        <f>D16</f>
        <v>36000</v>
      </c>
      <c r="D6" s="7">
        <f>C6/$C$9</f>
        <v>0.23684210526315788</v>
      </c>
    </row>
    <row r="7" spans="1:5" s="8" customFormat="1" ht="26.25" customHeight="1" x14ac:dyDescent="0.3">
      <c r="A7" s="24" t="s">
        <v>14</v>
      </c>
      <c r="B7" s="17">
        <f>C19</f>
        <v>0</v>
      </c>
      <c r="C7" s="15">
        <f>D19</f>
        <v>0</v>
      </c>
      <c r="D7" s="7">
        <f>C7/$C$9</f>
        <v>0</v>
      </c>
    </row>
    <row r="8" spans="1:5" s="8" customFormat="1" ht="26.25" customHeight="1" x14ac:dyDescent="0.3">
      <c r="A8" s="24" t="s">
        <v>13</v>
      </c>
      <c r="B8" s="17">
        <f>C22</f>
        <v>1</v>
      </c>
      <c r="C8" s="15">
        <f>$D$22</f>
        <v>116000</v>
      </c>
      <c r="D8" s="7">
        <f>C8/$C$9</f>
        <v>0.76315789473684215</v>
      </c>
    </row>
    <row r="9" spans="1:5" s="8" customFormat="1" ht="26.25" customHeight="1" x14ac:dyDescent="0.3">
      <c r="A9" s="5" t="s">
        <v>8</v>
      </c>
      <c r="B9" s="18">
        <f>C23</f>
        <v>2</v>
      </c>
      <c r="C9" s="19">
        <f>SUM(C6:C8)</f>
        <v>152000</v>
      </c>
      <c r="D9" s="20">
        <f>C9/$C$9</f>
        <v>1</v>
      </c>
    </row>
    <row r="10" spans="1:5" s="8" customFormat="1" ht="26.25" customHeight="1" x14ac:dyDescent="0.3">
      <c r="B10" s="6"/>
    </row>
    <row r="11" spans="1:5" s="3" customFormat="1" ht="26.25" customHeight="1" x14ac:dyDescent="0.3">
      <c r="A11" s="2" t="s">
        <v>9</v>
      </c>
      <c r="B11" s="12"/>
      <c r="D11" s="9"/>
    </row>
    <row r="12" spans="1:5" s="8" customFormat="1" ht="26.25" customHeight="1" x14ac:dyDescent="0.3">
      <c r="B12" s="6"/>
      <c r="C12" s="4"/>
      <c r="D12" s="4" t="s">
        <v>2</v>
      </c>
    </row>
    <row r="13" spans="1:5" s="12" customFormat="1" ht="26.25" customHeight="1" x14ac:dyDescent="0.3">
      <c r="A13" s="5" t="s">
        <v>10</v>
      </c>
      <c r="B13" s="10" t="s">
        <v>0</v>
      </c>
      <c r="C13" s="5" t="s">
        <v>11</v>
      </c>
      <c r="D13" s="10" t="s">
        <v>5</v>
      </c>
      <c r="E13" s="11"/>
    </row>
    <row r="14" spans="1:5" s="12" customFormat="1" ht="26.25" customHeight="1" x14ac:dyDescent="0.3">
      <c r="A14" s="37" t="s">
        <v>7</v>
      </c>
      <c r="B14" s="30">
        <v>44706</v>
      </c>
      <c r="C14" s="26" t="s">
        <v>25</v>
      </c>
      <c r="D14" s="23">
        <v>36000</v>
      </c>
      <c r="E14" s="11"/>
    </row>
    <row r="15" spans="1:5" s="12" customFormat="1" ht="26.25" customHeight="1" x14ac:dyDescent="0.3">
      <c r="A15" s="38"/>
      <c r="B15" s="31"/>
      <c r="C15" s="28"/>
      <c r="D15" s="23"/>
      <c r="E15" s="11"/>
    </row>
    <row r="16" spans="1:5" s="8" customFormat="1" ht="26.25" customHeight="1" x14ac:dyDescent="0.3">
      <c r="A16" s="39"/>
      <c r="B16" s="32" t="s">
        <v>12</v>
      </c>
      <c r="C16" s="14">
        <f>COUNTA(C14:C15)</f>
        <v>1</v>
      </c>
      <c r="D16" s="15">
        <f>SUM(D14:D15)</f>
        <v>36000</v>
      </c>
    </row>
    <row r="17" spans="1:5" s="8" customFormat="1" ht="26.25" customHeight="1" x14ac:dyDescent="0.3">
      <c r="A17" s="37" t="s">
        <v>14</v>
      </c>
      <c r="B17" s="31"/>
      <c r="C17" s="27"/>
      <c r="D17" s="23"/>
      <c r="E17" s="13"/>
    </row>
    <row r="18" spans="1:5" s="8" customFormat="1" ht="26.25" customHeight="1" x14ac:dyDescent="0.3">
      <c r="A18" s="38"/>
      <c r="B18" s="30"/>
      <c r="C18" s="25"/>
      <c r="D18" s="22"/>
      <c r="E18" s="13"/>
    </row>
    <row r="19" spans="1:5" s="8" customFormat="1" ht="26.25" customHeight="1" x14ac:dyDescent="0.3">
      <c r="A19" s="40"/>
      <c r="B19" s="32" t="s">
        <v>12</v>
      </c>
      <c r="C19" s="14">
        <f>COUNTA(C17:C18)</f>
        <v>0</v>
      </c>
      <c r="D19" s="15">
        <f>SUM(D17:D18)</f>
        <v>0</v>
      </c>
      <c r="E19" s="13"/>
    </row>
    <row r="20" spans="1:5" s="8" customFormat="1" ht="26.25" customHeight="1" x14ac:dyDescent="0.3">
      <c r="A20" s="37" t="s">
        <v>13</v>
      </c>
      <c r="B20" s="30">
        <v>44708</v>
      </c>
      <c r="C20" s="27" t="s">
        <v>18</v>
      </c>
      <c r="D20" s="23">
        <v>116000</v>
      </c>
      <c r="E20" s="13"/>
    </row>
    <row r="21" spans="1:5" s="8" customFormat="1" ht="26.25" customHeight="1" x14ac:dyDescent="0.3">
      <c r="A21" s="38"/>
      <c r="B21" s="30"/>
      <c r="C21" s="29"/>
      <c r="D21" s="23"/>
      <c r="E21" s="13"/>
    </row>
    <row r="22" spans="1:5" s="8" customFormat="1" ht="26.25" customHeight="1" x14ac:dyDescent="0.3">
      <c r="A22" s="40"/>
      <c r="B22" s="10" t="s">
        <v>12</v>
      </c>
      <c r="C22" s="14">
        <f>COUNTA(C20:C21)</f>
        <v>1</v>
      </c>
      <c r="D22" s="15">
        <f>SUM(D20:D21)</f>
        <v>116000</v>
      </c>
      <c r="E22" s="13"/>
    </row>
    <row r="23" spans="1:5" s="8" customFormat="1" ht="26.25" customHeight="1" x14ac:dyDescent="0.3">
      <c r="A23" s="5" t="s">
        <v>8</v>
      </c>
      <c r="B23" s="10"/>
      <c r="C23" s="14">
        <f>SUM(C16,C19,C22)</f>
        <v>2</v>
      </c>
      <c r="D23" s="16">
        <f>D16+D22+D19</f>
        <v>152000</v>
      </c>
    </row>
  </sheetData>
  <mergeCells count="4">
    <mergeCell ref="A1:D1"/>
    <mergeCell ref="A14:A16"/>
    <mergeCell ref="A17:A19"/>
    <mergeCell ref="A20:A2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7" workbookViewId="0">
      <selection activeCell="B16" sqref="B16"/>
    </sheetView>
  </sheetViews>
  <sheetFormatPr defaultRowHeight="16.5" x14ac:dyDescent="0.3"/>
  <cols>
    <col min="1" max="1" width="32.75" customWidth="1"/>
    <col min="2" max="2" width="16.375" style="21" bestFit="1" customWidth="1"/>
    <col min="3" max="3" width="31.75" customWidth="1"/>
    <col min="4" max="4" width="15.875" customWidth="1"/>
  </cols>
  <sheetData>
    <row r="1" spans="1:5" ht="26.25" customHeight="1" x14ac:dyDescent="0.3">
      <c r="A1" s="36" t="s">
        <v>26</v>
      </c>
      <c r="B1" s="36"/>
      <c r="C1" s="36"/>
      <c r="D1" s="36"/>
    </row>
    <row r="2" spans="1:5" ht="26.25" customHeight="1" x14ac:dyDescent="0.3"/>
    <row r="3" spans="1:5" s="3" customFormat="1" ht="26.25" customHeight="1" x14ac:dyDescent="0.3">
      <c r="A3" s="2" t="s">
        <v>1</v>
      </c>
      <c r="B3" s="12"/>
    </row>
    <row r="4" spans="1:5" s="3" customFormat="1" ht="26.25" customHeight="1" x14ac:dyDescent="0.3">
      <c r="B4" s="12"/>
      <c r="C4" s="4"/>
      <c r="D4" s="4" t="s">
        <v>2</v>
      </c>
    </row>
    <row r="5" spans="1:5" s="6" customFormat="1" ht="26.25" customHeight="1" x14ac:dyDescent="0.3">
      <c r="A5" s="5" t="s">
        <v>3</v>
      </c>
      <c r="B5" s="5" t="s">
        <v>4</v>
      </c>
      <c r="C5" s="5" t="s">
        <v>5</v>
      </c>
      <c r="D5" s="5" t="s">
        <v>6</v>
      </c>
    </row>
    <row r="6" spans="1:5" s="8" customFormat="1" ht="26.25" customHeight="1" x14ac:dyDescent="0.3">
      <c r="A6" s="24" t="s">
        <v>7</v>
      </c>
      <c r="B6" s="17">
        <f>C18</f>
        <v>3</v>
      </c>
      <c r="C6" s="15">
        <f>D18</f>
        <v>188900</v>
      </c>
      <c r="D6" s="7">
        <f>C6/$C$9</f>
        <v>0.46197114208853018</v>
      </c>
    </row>
    <row r="7" spans="1:5" s="8" customFormat="1" ht="26.25" customHeight="1" x14ac:dyDescent="0.3">
      <c r="A7" s="24" t="s">
        <v>14</v>
      </c>
      <c r="B7" s="17">
        <f>C21</f>
        <v>0</v>
      </c>
      <c r="C7" s="15">
        <f>D21</f>
        <v>0</v>
      </c>
      <c r="D7" s="7">
        <f>C7/$C$9</f>
        <v>0</v>
      </c>
    </row>
    <row r="8" spans="1:5" s="8" customFormat="1" ht="26.25" customHeight="1" x14ac:dyDescent="0.3">
      <c r="A8" s="24" t="s">
        <v>13</v>
      </c>
      <c r="B8" s="17">
        <f>C27</f>
        <v>4</v>
      </c>
      <c r="C8" s="15">
        <f>$D$27</f>
        <v>220000</v>
      </c>
      <c r="D8" s="7">
        <f>C8/$C$9</f>
        <v>0.53802885791146982</v>
      </c>
    </row>
    <row r="9" spans="1:5" s="8" customFormat="1" ht="26.25" customHeight="1" x14ac:dyDescent="0.3">
      <c r="A9" s="5" t="s">
        <v>8</v>
      </c>
      <c r="B9" s="18">
        <f>C28</f>
        <v>7</v>
      </c>
      <c r="C9" s="19">
        <f>SUM(C6:C8)</f>
        <v>408900</v>
      </c>
      <c r="D9" s="20">
        <f>C9/$C$9</f>
        <v>1</v>
      </c>
    </row>
    <row r="10" spans="1:5" s="8" customFormat="1" ht="26.25" customHeight="1" x14ac:dyDescent="0.3">
      <c r="B10" s="6"/>
    </row>
    <row r="11" spans="1:5" s="3" customFormat="1" ht="26.25" customHeight="1" x14ac:dyDescent="0.3">
      <c r="A11" s="2" t="s">
        <v>9</v>
      </c>
      <c r="B11" s="12"/>
      <c r="D11" s="9"/>
    </row>
    <row r="12" spans="1:5" s="8" customFormat="1" ht="26.25" customHeight="1" x14ac:dyDescent="0.3">
      <c r="B12" s="6"/>
      <c r="C12" s="4"/>
      <c r="D12" s="4" t="s">
        <v>2</v>
      </c>
    </row>
    <row r="13" spans="1:5" s="12" customFormat="1" ht="26.25" customHeight="1" x14ac:dyDescent="0.3">
      <c r="A13" s="5" t="s">
        <v>10</v>
      </c>
      <c r="B13" s="10" t="s">
        <v>0</v>
      </c>
      <c r="C13" s="5" t="s">
        <v>11</v>
      </c>
      <c r="D13" s="10" t="s">
        <v>5</v>
      </c>
      <c r="E13" s="11"/>
    </row>
    <row r="14" spans="1:5" s="12" customFormat="1" ht="26.25" customHeight="1" x14ac:dyDescent="0.3">
      <c r="A14" s="37" t="s">
        <v>7</v>
      </c>
      <c r="B14" s="30">
        <v>44725</v>
      </c>
      <c r="C14" s="28" t="s">
        <v>27</v>
      </c>
      <c r="D14" s="23">
        <v>129000</v>
      </c>
      <c r="E14" s="11"/>
    </row>
    <row r="15" spans="1:5" s="12" customFormat="1" ht="26.25" customHeight="1" x14ac:dyDescent="0.3">
      <c r="A15" s="38"/>
      <c r="B15" s="30">
        <v>44733</v>
      </c>
      <c r="C15" s="28" t="s">
        <v>29</v>
      </c>
      <c r="D15" s="23">
        <v>28000</v>
      </c>
      <c r="E15" s="11"/>
    </row>
    <row r="16" spans="1:5" s="12" customFormat="1" ht="26.25" customHeight="1" x14ac:dyDescent="0.3">
      <c r="A16" s="38"/>
      <c r="B16" s="30">
        <v>44740</v>
      </c>
      <c r="C16" s="28" t="s">
        <v>32</v>
      </c>
      <c r="D16" s="23">
        <v>31900</v>
      </c>
      <c r="E16" s="11"/>
    </row>
    <row r="17" spans="1:5" s="12" customFormat="1" ht="26.25" customHeight="1" x14ac:dyDescent="0.3">
      <c r="A17" s="38"/>
      <c r="B17" s="31"/>
      <c r="C17" s="28"/>
      <c r="D17" s="23"/>
      <c r="E17" s="11"/>
    </row>
    <row r="18" spans="1:5" s="8" customFormat="1" ht="26.25" customHeight="1" x14ac:dyDescent="0.3">
      <c r="A18" s="39"/>
      <c r="B18" s="32" t="s">
        <v>12</v>
      </c>
      <c r="C18" s="14">
        <f>COUNTA(C14:C17)</f>
        <v>3</v>
      </c>
      <c r="D18" s="15">
        <f>SUM(D14:D17)</f>
        <v>188900</v>
      </c>
    </row>
    <row r="19" spans="1:5" s="8" customFormat="1" ht="26.25" customHeight="1" x14ac:dyDescent="0.3">
      <c r="A19" s="37" t="s">
        <v>14</v>
      </c>
      <c r="B19" s="31"/>
      <c r="C19" s="29"/>
      <c r="D19" s="23"/>
      <c r="E19" s="13"/>
    </row>
    <row r="20" spans="1:5" s="8" customFormat="1" ht="26.25" customHeight="1" x14ac:dyDescent="0.3">
      <c r="A20" s="38"/>
      <c r="B20" s="30"/>
      <c r="C20" s="35"/>
      <c r="D20" s="22"/>
      <c r="E20" s="13"/>
    </row>
    <row r="21" spans="1:5" s="8" customFormat="1" ht="26.25" customHeight="1" x14ac:dyDescent="0.3">
      <c r="A21" s="40"/>
      <c r="B21" s="32" t="s">
        <v>12</v>
      </c>
      <c r="C21" s="14">
        <f>COUNTA(C19:C20)</f>
        <v>0</v>
      </c>
      <c r="D21" s="15">
        <f>SUM(D19:D20)</f>
        <v>0</v>
      </c>
      <c r="E21" s="13"/>
    </row>
    <row r="22" spans="1:5" s="8" customFormat="1" ht="26.25" customHeight="1" x14ac:dyDescent="0.3">
      <c r="A22" s="37" t="s">
        <v>13</v>
      </c>
      <c r="B22" s="30">
        <v>44721</v>
      </c>
      <c r="C22" s="29" t="s">
        <v>15</v>
      </c>
      <c r="D22" s="23">
        <v>40000</v>
      </c>
      <c r="E22" s="13"/>
    </row>
    <row r="23" spans="1:5" s="8" customFormat="1" ht="26.25" customHeight="1" x14ac:dyDescent="0.3">
      <c r="A23" s="38"/>
      <c r="B23" s="30">
        <v>44728</v>
      </c>
      <c r="C23" s="29" t="s">
        <v>28</v>
      </c>
      <c r="D23" s="23">
        <v>64000</v>
      </c>
      <c r="E23" s="13"/>
    </row>
    <row r="24" spans="1:5" s="8" customFormat="1" ht="26.25" customHeight="1" x14ac:dyDescent="0.3">
      <c r="A24" s="38"/>
      <c r="B24" s="30">
        <v>44735</v>
      </c>
      <c r="C24" s="29" t="s">
        <v>30</v>
      </c>
      <c r="D24" s="23">
        <v>69000</v>
      </c>
      <c r="E24" s="13"/>
    </row>
    <row r="25" spans="1:5" s="8" customFormat="1" ht="26.25" customHeight="1" x14ac:dyDescent="0.3">
      <c r="A25" s="38"/>
      <c r="B25" s="30">
        <v>44736</v>
      </c>
      <c r="C25" s="29" t="s">
        <v>31</v>
      </c>
      <c r="D25" s="23">
        <v>47000</v>
      </c>
      <c r="E25" s="13"/>
    </row>
    <row r="26" spans="1:5" s="8" customFormat="1" ht="26.25" customHeight="1" x14ac:dyDescent="0.3">
      <c r="A26" s="38"/>
      <c r="B26" s="30"/>
      <c r="C26" s="29"/>
      <c r="D26" s="23"/>
      <c r="E26" s="13"/>
    </row>
    <row r="27" spans="1:5" s="8" customFormat="1" ht="26.25" customHeight="1" x14ac:dyDescent="0.3">
      <c r="A27" s="40"/>
      <c r="B27" s="10" t="s">
        <v>12</v>
      </c>
      <c r="C27" s="14">
        <f>COUNTA(C22:C26)</f>
        <v>4</v>
      </c>
      <c r="D27" s="15">
        <f>SUM(D22:D26)</f>
        <v>220000</v>
      </c>
      <c r="E27" s="13"/>
    </row>
    <row r="28" spans="1:5" s="8" customFormat="1" ht="26.25" customHeight="1" x14ac:dyDescent="0.3">
      <c r="A28" s="5" t="s">
        <v>8</v>
      </c>
      <c r="B28" s="10"/>
      <c r="C28" s="14">
        <f>SUM(C18,C21,C27)</f>
        <v>7</v>
      </c>
      <c r="D28" s="16">
        <f>D18+D27+D21</f>
        <v>408900</v>
      </c>
    </row>
  </sheetData>
  <mergeCells count="4">
    <mergeCell ref="A1:D1"/>
    <mergeCell ref="A14:A18"/>
    <mergeCell ref="A19:A21"/>
    <mergeCell ref="A22:A2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4월</vt:lpstr>
      <vt:lpstr>5월</vt:lpstr>
      <vt:lpstr>6월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2022-04-19T07:06:04Z</cp:lastPrinted>
  <dcterms:created xsi:type="dcterms:W3CDTF">2013-05-28T05:50:50Z</dcterms:created>
  <dcterms:modified xsi:type="dcterms:W3CDTF">2022-07-14T07:55:21Z</dcterms:modified>
</cp:coreProperties>
</file>